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externalReferences>
    <externalReference r:id="rId11"/>
  </externalReferences>
  <calcPr calcId="145621"/>
</workbook>
</file>

<file path=xl/calcChain.xml><?xml version="1.0" encoding="utf-8"?>
<calcChain xmlns="http://schemas.openxmlformats.org/spreadsheetml/2006/main">
  <c r="AB14" i="1" l="1"/>
  <c r="L10" i="1" l="1"/>
  <c r="K10" i="1"/>
  <c r="J10" i="1"/>
  <c r="I10" i="1"/>
  <c r="H10" i="1"/>
  <c r="G10" i="1"/>
  <c r="F10" i="1"/>
  <c r="E10" i="1"/>
  <c r="L9" i="1"/>
  <c r="K9" i="1"/>
  <c r="J9" i="1"/>
  <c r="I9" i="1"/>
  <c r="H9" i="1"/>
  <c r="G9" i="1"/>
  <c r="F9" i="1"/>
  <c r="E9" i="1"/>
  <c r="L8" i="1"/>
  <c r="K8" i="1"/>
  <c r="J8" i="1"/>
  <c r="I8" i="1"/>
  <c r="H8" i="1"/>
  <c r="G8" i="1"/>
  <c r="F8" i="1"/>
  <c r="E8" i="1"/>
  <c r="L7" i="1"/>
  <c r="K7" i="1"/>
  <c r="J7" i="1"/>
  <c r="I7" i="1"/>
  <c r="H7" i="1"/>
  <c r="G7" i="1"/>
  <c r="F7" i="1"/>
  <c r="E7" i="1"/>
  <c r="L5" i="1"/>
  <c r="K5" i="1"/>
  <c r="J5" i="1"/>
  <c r="I5" i="1"/>
  <c r="H5" i="1"/>
  <c r="G5" i="1"/>
  <c r="F5" i="1"/>
  <c r="E5" i="1"/>
  <c r="L6" i="1"/>
  <c r="K6" i="1"/>
  <c r="J6" i="1"/>
  <c r="I6" i="1"/>
  <c r="H6" i="1"/>
  <c r="G6" i="1"/>
  <c r="F6" i="1"/>
  <c r="E6" i="1"/>
  <c r="L4" i="1"/>
  <c r="K4" i="1"/>
  <c r="J4" i="1"/>
  <c r="I4" i="1"/>
  <c r="H4" i="1"/>
  <c r="G4" i="1"/>
  <c r="F4" i="1"/>
  <c r="E4" i="1"/>
  <c r="L24" i="1"/>
  <c r="K24" i="1"/>
  <c r="J24" i="1"/>
  <c r="I24" i="1"/>
  <c r="H24" i="1"/>
  <c r="G24" i="1"/>
  <c r="F24" i="1"/>
  <c r="E24" i="1"/>
  <c r="D24" i="1"/>
  <c r="L23" i="1"/>
  <c r="K23" i="1"/>
  <c r="J23" i="1"/>
  <c r="I23" i="1"/>
  <c r="H23" i="1"/>
  <c r="G23" i="1"/>
  <c r="F23" i="1"/>
  <c r="E23" i="1"/>
  <c r="D23" i="1"/>
  <c r="L21" i="1"/>
  <c r="K21" i="1"/>
  <c r="J21" i="1"/>
  <c r="I21" i="1"/>
  <c r="H21" i="1"/>
  <c r="G21" i="1"/>
  <c r="F21" i="1"/>
  <c r="E21" i="1"/>
  <c r="D21" i="1"/>
  <c r="L22" i="1"/>
  <c r="K22" i="1"/>
  <c r="J22" i="1"/>
  <c r="I22" i="1"/>
  <c r="H22" i="1"/>
  <c r="G22" i="1"/>
  <c r="F22" i="1"/>
  <c r="E22" i="1"/>
  <c r="D22" i="1"/>
  <c r="L20" i="1"/>
  <c r="K20" i="1"/>
  <c r="J20" i="1"/>
  <c r="I20" i="1"/>
  <c r="H20" i="1"/>
  <c r="G20" i="1"/>
  <c r="F20" i="1"/>
  <c r="E20" i="1"/>
  <c r="D20" i="1"/>
  <c r="L19" i="1"/>
  <c r="K19" i="1"/>
  <c r="J19" i="1"/>
  <c r="I19" i="1"/>
  <c r="H19" i="1"/>
  <c r="G19" i="1"/>
  <c r="F19" i="1"/>
  <c r="E19" i="1"/>
  <c r="D19" i="1"/>
  <c r="L17" i="1"/>
  <c r="K17" i="1"/>
  <c r="J17" i="1"/>
  <c r="I17" i="1"/>
  <c r="H17" i="1"/>
  <c r="G17" i="1"/>
  <c r="F17" i="1"/>
  <c r="E17" i="1"/>
  <c r="D17" i="1"/>
  <c r="L16" i="1"/>
  <c r="K16" i="1"/>
  <c r="J16" i="1"/>
  <c r="I16" i="1"/>
  <c r="H16" i="1"/>
  <c r="G16" i="1"/>
  <c r="F16" i="1"/>
  <c r="E16" i="1"/>
  <c r="D16" i="1"/>
  <c r="L14" i="1"/>
  <c r="K14" i="1"/>
  <c r="J14" i="1"/>
  <c r="I14" i="1"/>
  <c r="H14" i="1"/>
  <c r="G14" i="1"/>
  <c r="F14" i="1"/>
  <c r="E14" i="1"/>
  <c r="D14" i="1"/>
  <c r="L13" i="1"/>
  <c r="K13" i="1"/>
  <c r="J13" i="1"/>
  <c r="I13" i="1"/>
  <c r="H13" i="1"/>
  <c r="G13" i="1"/>
  <c r="F13" i="1"/>
  <c r="E13" i="1"/>
  <c r="D13" i="1"/>
  <c r="L15" i="1"/>
  <c r="K15" i="1"/>
  <c r="J15" i="1"/>
  <c r="I15" i="1"/>
  <c r="H15" i="1"/>
  <c r="G15" i="1"/>
  <c r="F15" i="1"/>
  <c r="E15" i="1"/>
  <c r="D15" i="1"/>
  <c r="L12" i="1"/>
  <c r="K12" i="1"/>
  <c r="J12" i="1"/>
  <c r="I12" i="1"/>
  <c r="H12" i="1"/>
  <c r="G12" i="1"/>
  <c r="F12" i="1"/>
  <c r="E12" i="1"/>
  <c r="D12" i="1"/>
  <c r="M12" i="1" l="1"/>
  <c r="N12" i="1"/>
  <c r="Q12" i="1"/>
  <c r="R12" i="1"/>
  <c r="M15" i="1"/>
  <c r="N15" i="1"/>
  <c r="Q15" i="1"/>
  <c r="R15" i="1"/>
  <c r="M13" i="1"/>
  <c r="N13" i="1"/>
  <c r="Q13" i="1"/>
  <c r="R13" i="1"/>
  <c r="M14" i="1"/>
  <c r="N14" i="1"/>
  <c r="Q14" i="1"/>
  <c r="R14" i="1"/>
  <c r="M16" i="1"/>
  <c r="N16" i="1"/>
  <c r="Q16" i="1"/>
  <c r="R16" i="1"/>
  <c r="M17" i="1"/>
  <c r="N17" i="1"/>
  <c r="Q17" i="1"/>
  <c r="R17" i="1"/>
  <c r="M19" i="1"/>
  <c r="N19" i="1"/>
  <c r="Q19" i="1"/>
  <c r="R19" i="1"/>
  <c r="M20" i="1"/>
  <c r="N20" i="1"/>
  <c r="Q20" i="1"/>
  <c r="R20" i="1"/>
  <c r="M22" i="1"/>
  <c r="N22" i="1"/>
  <c r="Q22" i="1"/>
  <c r="R22" i="1"/>
  <c r="M21" i="1"/>
  <c r="N21" i="1"/>
  <c r="Q21" i="1"/>
  <c r="R21" i="1"/>
  <c r="M23" i="1"/>
  <c r="N23" i="1"/>
  <c r="Q23" i="1"/>
  <c r="R23" i="1"/>
  <c r="O22" i="1" l="1"/>
  <c r="O20" i="1"/>
  <c r="O17" i="1"/>
  <c r="O16" i="1"/>
  <c r="O14" i="1"/>
  <c r="O13" i="1"/>
  <c r="O15" i="1"/>
  <c r="O12" i="1"/>
  <c r="O23" i="1"/>
  <c r="O21" i="1"/>
  <c r="O19" i="1"/>
  <c r="R10" i="1" l="1"/>
  <c r="R9" i="1"/>
  <c r="R8" i="1"/>
  <c r="R7" i="1"/>
  <c r="R5" i="1"/>
  <c r="R6" i="1"/>
  <c r="R4" i="1"/>
  <c r="R24" i="1"/>
  <c r="X10" i="1" l="1"/>
  <c r="AB10" i="1" s="1"/>
  <c r="X9" i="1"/>
  <c r="AB9" i="1" s="1"/>
  <c r="X8" i="1"/>
  <c r="AB8" i="1" s="1"/>
  <c r="X22" i="1"/>
  <c r="AB22" i="1" s="1"/>
  <c r="X20" i="1"/>
  <c r="AB20" i="1" s="1"/>
  <c r="X19" i="1"/>
  <c r="AB19" i="1" s="1"/>
  <c r="X17" i="1"/>
  <c r="AB17" i="1" s="1"/>
  <c r="X16" i="1"/>
  <c r="AB16" i="1" s="1"/>
  <c r="X13" i="1"/>
  <c r="AB13" i="1" s="1"/>
  <c r="X15" i="1"/>
  <c r="AB15" i="1" s="1"/>
  <c r="X12" i="1"/>
  <c r="AB12" i="1" s="1"/>
  <c r="W22" i="1"/>
  <c r="W20" i="1"/>
  <c r="W19" i="1"/>
  <c r="W17" i="1"/>
  <c r="W16" i="1"/>
  <c r="W13" i="1"/>
  <c r="W15" i="1"/>
  <c r="W12" i="1"/>
  <c r="X7" i="1"/>
  <c r="AB7" i="1" s="1"/>
  <c r="X5" i="1"/>
  <c r="AB5" i="1" s="1"/>
  <c r="X6" i="1"/>
  <c r="AB6" i="1" s="1"/>
  <c r="X4" i="1"/>
  <c r="AB4" i="1" s="1"/>
  <c r="X24" i="1"/>
  <c r="AB24" i="1" s="1"/>
  <c r="X23" i="1"/>
  <c r="AB23" i="1" s="1"/>
  <c r="X21" i="1"/>
  <c r="AB21" i="1" s="1"/>
  <c r="Q10" i="1"/>
  <c r="W10" i="1" s="1"/>
  <c r="N10" i="1"/>
  <c r="M10" i="1"/>
  <c r="Q9" i="1"/>
  <c r="W9" i="1" s="1"/>
  <c r="N9" i="1"/>
  <c r="M9" i="1"/>
  <c r="Q8" i="1"/>
  <c r="W8" i="1" s="1"/>
  <c r="N8" i="1"/>
  <c r="M8" i="1"/>
  <c r="Q7" i="1"/>
  <c r="W7" i="1" s="1"/>
  <c r="N7" i="1"/>
  <c r="M7" i="1"/>
  <c r="Q5" i="1"/>
  <c r="W5" i="1" s="1"/>
  <c r="N5" i="1"/>
  <c r="M5" i="1"/>
  <c r="Q6" i="1"/>
  <c r="W6" i="1" s="1"/>
  <c r="N6" i="1"/>
  <c r="M6" i="1"/>
  <c r="W23" i="1"/>
  <c r="M24" i="1"/>
  <c r="N24" i="1"/>
  <c r="Q24" i="1"/>
  <c r="W24" i="1" s="1"/>
  <c r="M4" i="1"/>
  <c r="N4" i="1"/>
  <c r="Q4" i="1"/>
  <c r="W4" i="1" s="1"/>
  <c r="AA23" i="1" l="1"/>
  <c r="Y23" i="1"/>
  <c r="AA4" i="1"/>
  <c r="AC4" i="1" s="1"/>
  <c r="Y4" i="1"/>
  <c r="AA5" i="1"/>
  <c r="AC5" i="1" s="1"/>
  <c r="Y5" i="1"/>
  <c r="AA15" i="1"/>
  <c r="AC15" i="1" s="1"/>
  <c r="Y15" i="1"/>
  <c r="AA17" i="1"/>
  <c r="AC17" i="1" s="1"/>
  <c r="Y17" i="1"/>
  <c r="AA20" i="1"/>
  <c r="AC20" i="1" s="1"/>
  <c r="Y20" i="1"/>
  <c r="AA8" i="1"/>
  <c r="AC8" i="1" s="1"/>
  <c r="Y8" i="1"/>
  <c r="AA10" i="1"/>
  <c r="Y10" i="1"/>
  <c r="AA21" i="1"/>
  <c r="AC21" i="1" s="1"/>
  <c r="Y21" i="1"/>
  <c r="AA24" i="1"/>
  <c r="AC24" i="1" s="1"/>
  <c r="Y24" i="1"/>
  <c r="AA6" i="1"/>
  <c r="AC6" i="1" s="1"/>
  <c r="Y6" i="1"/>
  <c r="AA7" i="1"/>
  <c r="AC7" i="1" s="1"/>
  <c r="Y7" i="1"/>
  <c r="AA12" i="1"/>
  <c r="Y12" i="1"/>
  <c r="AA13" i="1"/>
  <c r="AC13" i="1" s="1"/>
  <c r="Y13" i="1"/>
  <c r="AA16" i="1"/>
  <c r="AC16" i="1" s="1"/>
  <c r="Y16" i="1"/>
  <c r="AA19" i="1"/>
  <c r="AC19" i="1" s="1"/>
  <c r="Y19" i="1"/>
  <c r="AA22" i="1"/>
  <c r="AC22" i="1" s="1"/>
  <c r="Y22" i="1"/>
  <c r="AA9" i="1"/>
  <c r="AC9" i="1" s="1"/>
  <c r="Y9" i="1"/>
  <c r="AA14" i="1"/>
  <c r="AC14" i="1" s="1"/>
  <c r="Y14" i="1"/>
  <c r="AC12" i="1"/>
  <c r="O9" i="1"/>
  <c r="AC10" i="1"/>
  <c r="O10" i="1"/>
  <c r="AC23" i="1"/>
  <c r="O8" i="1"/>
  <c r="O4" i="1"/>
  <c r="O6" i="1"/>
  <c r="O7" i="1"/>
  <c r="O24" i="1"/>
  <c r="O5"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<sst xmlns="http://schemas.openxmlformats.org/spreadsheetml/2006/main" count="621" uniqueCount="147">
  <si>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</si>
  <si>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</si>
  <si>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</si>
  <si>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</si>
  <si>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</si>
  <si>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</si>
  <si>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</si>
  <si>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</si>
  <si>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</si>
  <si>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</si>
  <si>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</si>
  <si>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</si>
  <si>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</si>
  <si>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</si>
  <si>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</si>
  <si>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</si>
  <si>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</si>
  <si>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</si>
  <si>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</si>
  <si>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</si>
  <si>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</si>
  <si>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</si>
  <si>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</si>
  <si>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</si>
  <si>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</si>
  <si>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</si>
  <si>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</si>
  <si>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</si>
  <si>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</si>
  <si>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</si>
  <si>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</si>
  <si>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</si>
  <si>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</si>
  <si>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</si>
  <si>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</si>
  <si>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</si>
  <si>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</si>
  <si>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</si>
  <si>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</si>
  <si>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</si>
  <si>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</si>
  <si>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</si>
  <si>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</si>
  <si>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</si>
  <si>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</si>
  <si>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</si>
  <si>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</si>
  <si>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</si>
  <si>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</si>
  <si>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</si>
  <si>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</si>
  <si>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</si>
  <si>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</si>
  <si>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</si>
  <si>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</si>
  <si>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</si>
  <si>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</si>
  <si>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</si>
  <si>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</si>
  <si>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</si>
  <si>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</si>
  <si>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</si>
  <si>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</si>
  <si>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</si>
  <si>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</si>
  <si>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</si>
  <si>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</si>
  <si>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</si>
  <si>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</si>
  <si>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</si>
  <si>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</si>
  <si>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</si>
  <si>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</si>
  <si>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</si>
  <si>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</si>
  <si>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</si>
  <si>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</si>
  <si>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</si>
  <si>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</si>
  <si>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</si>
  <si>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</si>
  <si>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</si>
  <si>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</si>
  <si>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</si>
  <si>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</si>
  <si>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</si>
  <si>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</si>
  <si>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</si>
  <si>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</si>
  <si>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</si>
  <si>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</si>
  <si>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</si>
  <si>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</si>
  <si>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</si>
  <si>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</si>
  <si>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</si>
  <si>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</si>
  <si>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</si>
  <si>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</si>
  <si>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</si>
  <si>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</si>
  <si>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</si>
  <si>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</si>
  <si>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</si>
  <si>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</si>
  <si>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</si>
  <si>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</si>
  <si>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</si>
  <si>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</si>
  <si>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</si>
  <si>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</si>
  <si>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</si>
  <si>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</si>
  <si>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eff</t>
  </si>
  <si>
    <t>EFF</t>
  </si>
  <si>
    <t>%</t>
  </si>
  <si>
    <t>AV SPEED</t>
  </si>
  <si>
    <t>IPS</t>
  </si>
  <si>
    <t>fastest lap</t>
  </si>
  <si>
    <t>lap score</t>
  </si>
  <si>
    <t>Driver (Club)</t>
  </si>
  <si>
    <t>FPS</t>
  </si>
  <si>
    <t>Al Wood</t>
  </si>
  <si>
    <t>Andy Whorton</t>
  </si>
  <si>
    <t>Paul Rose</t>
  </si>
  <si>
    <t>Gareth Winslade</t>
  </si>
  <si>
    <t>Callum Norris</t>
  </si>
  <si>
    <t>Dave Peters</t>
  </si>
  <si>
    <t>Marc Townsend</t>
  </si>
  <si>
    <t>Jim Easton</t>
  </si>
  <si>
    <t>Henry Townend</t>
  </si>
  <si>
    <t>Alan Twiddy</t>
  </si>
  <si>
    <t>Louis Townend</t>
  </si>
  <si>
    <t>Mike Dadson</t>
  </si>
  <si>
    <t>John Chell</t>
  </si>
  <si>
    <t>David Hannington</t>
  </si>
  <si>
    <t>Clive Harland</t>
  </si>
  <si>
    <t>Lee Taylor</t>
  </si>
  <si>
    <t>Jim Sanders</t>
  </si>
  <si>
    <t>Carol Norris</t>
  </si>
  <si>
    <t>GRID</t>
  </si>
  <si>
    <t>Q</t>
  </si>
  <si>
    <t>Deane Walpole</t>
  </si>
  <si>
    <t>A</t>
  </si>
  <si>
    <t>B</t>
  </si>
  <si>
    <t>Nascar</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</si>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</sst>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4"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sz val="11"/>
      <color theme="1"/>
      <name val="Arial Unicode MS"/>
      <family val="2"/>
    </font>
    <font>
      <b/>
      <sz val="7"/>
      <name val="Arial Unicode MS"/>
      <family val="2"/>
    </font>
    <font>
      <sz val="8"/>
      <color theme="1"/>
      <name val="Arial Unicode MS"/>
      <family val="2"/>
    </font>
    <font>
      <b/>
      <sz val="11"/>
      <color rgb="FF7030A0"/>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00B0F0"/>
        <bgColor indexed="64"/>
      </patternFill>
    </fill>
    <fill>
      <patternFill patternType="solid">
        <fgColor theme="0"/>
        <bgColor indexed="64"/>
      </patternFill>
    </fill>
    <fill>
      <patternFill patternType="solid">
        <fgColor rgb="FF00B0F0"/>
        <bgColor indexed="8"/>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theme="9" tint="-0.24994659260841701"/>
      </left>
      <right style="thin">
        <color theme="4" tint="0.79998168889431442"/>
      </right>
      <top style="double">
        <color theme="9" tint="-0.24994659260841701"/>
      </top>
      <bottom style="thin">
        <color theme="4" tint="0.79998168889431442"/>
      </bottom>
      <diagonal/>
    </border>
    <border>
      <left style="thin">
        <color theme="4" tint="0.79998168889431442"/>
      </left>
      <right style="thin">
        <color theme="4" tint="0.79998168889431442"/>
      </right>
      <top style="double">
        <color theme="9" tint="-0.24994659260841701"/>
      </top>
      <bottom style="thin">
        <color theme="4" tint="0.79998168889431442"/>
      </bottom>
      <diagonal/>
    </border>
    <border>
      <left style="thin">
        <color theme="4" tint="0.79998168889431442"/>
      </left>
      <right style="double">
        <color theme="9" tint="-0.24994659260841701"/>
      </right>
      <top style="double">
        <color theme="9" tint="-0.24994659260841701"/>
      </top>
      <bottom style="thin">
        <color theme="4" tint="0.79998168889431442"/>
      </bottom>
      <diagonal/>
    </border>
    <border>
      <left style="double">
        <color theme="9" tint="-0.24994659260841701"/>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double">
        <color theme="9" tint="-0.24994659260841701"/>
      </right>
      <top style="thin">
        <color theme="4" tint="0.79998168889431442"/>
      </top>
      <bottom style="thin">
        <color theme="4" tint="0.79998168889431442"/>
      </bottom>
      <diagonal/>
    </border>
    <border>
      <left style="double">
        <color theme="9" tint="-0.24994659260841701"/>
      </left>
      <right style="thin">
        <color theme="4" tint="0.79998168889431442"/>
      </right>
      <top style="thin">
        <color theme="4" tint="0.79998168889431442"/>
      </top>
      <bottom style="double">
        <color theme="9" tint="-0.24994659260841701"/>
      </bottom>
      <diagonal/>
    </border>
    <border>
      <left style="thin">
        <color theme="4" tint="0.79998168889431442"/>
      </left>
      <right style="thin">
        <color theme="4" tint="0.79998168889431442"/>
      </right>
      <top style="thin">
        <color theme="4" tint="0.79998168889431442"/>
      </top>
      <bottom style="double">
        <color theme="9" tint="-0.24994659260841701"/>
      </bottom>
      <diagonal/>
    </border>
    <border>
      <left style="thin">
        <color theme="4" tint="0.79998168889431442"/>
      </left>
      <right style="double">
        <color theme="9" tint="-0.24994659260841701"/>
      </right>
      <top style="thin">
        <color theme="4" tint="0.79998168889431442"/>
      </top>
      <bottom style="double">
        <color theme="9" tint="-0.24994659260841701"/>
      </bottom>
      <diagonal/>
    </border>
  </borders>
  <cellStyleXfs count="1">
    <xf numFmtId="0" fontId="0" fillId="0" borderId="0"/>
  </cellStyleXfs>
  <cellXfs count="201">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3" xfId="0" applyBorder="1" applyProtection="1"/>
    <xf numFmtId="0" fontId="0" fillId="0" borderId="24" xfId="0" applyBorder="1" applyProtection="1"/>
    <xf numFmtId="0" fontId="0" fillId="0" borderId="25"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0" borderId="26" xfId="0" applyBorder="1" applyProtection="1"/>
    <xf numFmtId="0" fontId="0" fillId="0" borderId="27" xfId="0" applyBorder="1"/>
    <xf numFmtId="2" fontId="0" fillId="0" borderId="27" xfId="0" applyNumberFormat="1" applyBorder="1" applyAlignment="1" applyProtection="1">
      <alignment horizontal="center"/>
      <protection locked="0"/>
    </xf>
    <xf numFmtId="164" fontId="0" fillId="0" borderId="27" xfId="0" applyNumberFormat="1" applyBorder="1" applyAlignment="1" applyProtection="1">
      <alignment horizontal="center"/>
      <protection locked="0"/>
    </xf>
    <xf numFmtId="0" fontId="0" fillId="0" borderId="27" xfId="0" applyBorder="1" applyProtection="1"/>
    <xf numFmtId="0" fontId="25" fillId="5" borderId="28" xfId="0" applyFont="1" applyFill="1" applyBorder="1" applyAlignment="1" applyProtection="1">
      <alignment vertical="center"/>
    </xf>
    <xf numFmtId="0" fontId="26" fillId="5" borderId="29" xfId="0" applyFont="1" applyFill="1" applyBorder="1" applyAlignment="1" applyProtection="1">
      <alignment horizontal="center" vertical="center"/>
    </xf>
    <xf numFmtId="0" fontId="41" fillId="0" borderId="29" xfId="0" applyFont="1" applyFill="1" applyBorder="1" applyAlignment="1" applyProtection="1">
      <alignment horizontal="right" vertical="center"/>
    </xf>
    <xf numFmtId="0" fontId="41" fillId="0" borderId="29" xfId="0" applyFont="1" applyFill="1" applyBorder="1" applyAlignment="1" applyProtection="1">
      <alignment horizontal="left" vertical="center"/>
    </xf>
    <xf numFmtId="0" fontId="38" fillId="12" borderId="29" xfId="0" applyFont="1" applyFill="1" applyBorder="1" applyAlignment="1" applyProtection="1">
      <alignment horizontal="center" vertical="center"/>
    </xf>
    <xf numFmtId="0" fontId="27" fillId="13" borderId="29" xfId="0" applyFont="1" applyFill="1" applyBorder="1" applyAlignment="1" applyProtection="1">
      <alignment horizontal="center" vertical="center"/>
    </xf>
    <xf numFmtId="0" fontId="41" fillId="14" borderId="29" xfId="0" applyFont="1" applyFill="1" applyBorder="1" applyAlignment="1" applyProtection="1">
      <alignment horizontal="right" vertical="center"/>
    </xf>
    <xf numFmtId="0" fontId="41" fillId="14" borderId="29"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28" fillId="5" borderId="29" xfId="0" applyFont="1" applyFill="1" applyBorder="1" applyAlignment="1" applyProtection="1">
      <alignment horizontal="center" vertical="center"/>
      <protection locked="0"/>
    </xf>
    <xf numFmtId="0" fontId="28" fillId="0" borderId="30" xfId="0" applyFont="1" applyBorder="1" applyAlignment="1" applyProtection="1">
      <alignment horizontal="center" vertical="center"/>
    </xf>
    <xf numFmtId="0" fontId="30" fillId="5" borderId="31" xfId="0" applyFont="1" applyFill="1" applyBorder="1" applyAlignment="1" applyProtection="1">
      <alignment horizontal="left" vertical="center"/>
    </xf>
    <xf numFmtId="0" fontId="26" fillId="5" borderId="32" xfId="0" applyFont="1" applyFill="1" applyBorder="1" applyAlignment="1" applyProtection="1">
      <alignment horizontal="left" vertical="center"/>
    </xf>
    <xf numFmtId="0" fontId="30" fillId="5" borderId="32" xfId="0" applyFont="1" applyFill="1" applyBorder="1" applyAlignment="1" applyProtection="1">
      <alignment horizontal="center" vertical="center"/>
    </xf>
    <xf numFmtId="0" fontId="39" fillId="0" borderId="32" xfId="0" applyFont="1" applyFill="1" applyBorder="1" applyAlignment="1" applyProtection="1">
      <alignment horizontal="center" vertical="center" wrapText="1"/>
    </xf>
    <xf numFmtId="0" fontId="38" fillId="12" borderId="32" xfId="0" applyFont="1" applyFill="1" applyBorder="1" applyAlignment="1" applyProtection="1">
      <alignment horizontal="center" vertical="center" wrapText="1"/>
    </xf>
    <xf numFmtId="0" fontId="38" fillId="13" borderId="32" xfId="0" applyFont="1" applyFill="1" applyBorder="1" applyAlignment="1" applyProtection="1">
      <alignment horizontal="center" vertical="center" wrapText="1"/>
    </xf>
    <xf numFmtId="0" fontId="27" fillId="14" borderId="32" xfId="0" applyFont="1" applyFill="1" applyBorder="1" applyAlignment="1" applyProtection="1">
      <alignment horizontal="center" vertical="center" wrapText="1"/>
    </xf>
    <xf numFmtId="0" fontId="30" fillId="5" borderId="32" xfId="0" applyFont="1" applyFill="1" applyBorder="1" applyAlignment="1" applyProtection="1">
      <alignment horizontal="center" vertical="center" wrapText="1"/>
    </xf>
    <xf numFmtId="0" fontId="31" fillId="5" borderId="32" xfId="0" applyFont="1" applyFill="1" applyBorder="1" applyAlignment="1" applyProtection="1">
      <alignment horizontal="center" vertical="center" wrapText="1"/>
    </xf>
    <xf numFmtId="0" fontId="32" fillId="5" borderId="32" xfId="0" applyFont="1" applyFill="1" applyBorder="1" applyAlignment="1" applyProtection="1">
      <alignment horizontal="center" vertical="center" wrapText="1"/>
    </xf>
    <xf numFmtId="0" fontId="11" fillId="0" borderId="33" xfId="0" applyFont="1" applyBorder="1" applyAlignment="1" applyProtection="1">
      <alignment horizontal="center" vertical="center"/>
    </xf>
    <xf numFmtId="0" fontId="34" fillId="5" borderId="31" xfId="0" applyFont="1" applyFill="1" applyBorder="1" applyAlignment="1" applyProtection="1">
      <alignment horizontal="center" vertical="center"/>
    </xf>
    <xf numFmtId="0" fontId="40" fillId="11" borderId="32" xfId="0" applyFont="1" applyFill="1" applyBorder="1" applyAlignment="1">
      <alignment vertical="center"/>
    </xf>
    <xf numFmtId="0" fontId="40" fillId="11" borderId="32" xfId="0" applyFont="1" applyFill="1" applyBorder="1" applyAlignment="1">
      <alignment horizontal="center" vertical="center"/>
    </xf>
    <xf numFmtId="2" fontId="40" fillId="5" borderId="32" xfId="0" applyNumberFormat="1" applyFont="1" applyFill="1" applyBorder="1" applyAlignment="1" applyProtection="1">
      <alignment horizontal="center" vertical="center"/>
    </xf>
    <xf numFmtId="0" fontId="34" fillId="5" borderId="32" xfId="0" applyNumberFormat="1" applyFont="1" applyFill="1" applyBorder="1" applyAlignment="1" applyProtection="1">
      <alignment horizontal="center" vertical="center"/>
    </xf>
    <xf numFmtId="164" fontId="40" fillId="5" borderId="32" xfId="0" applyNumberFormat="1" applyFont="1" applyFill="1" applyBorder="1" applyAlignment="1" applyProtection="1">
      <alignment horizontal="center" vertical="center"/>
    </xf>
    <xf numFmtId="2" fontId="40" fillId="6" borderId="32" xfId="0" applyNumberFormat="1" applyFont="1" applyFill="1" applyBorder="1" applyAlignment="1" applyProtection="1">
      <alignment horizontal="center" vertical="center"/>
    </xf>
    <xf numFmtId="2" fontId="40" fillId="0" borderId="33" xfId="0" applyNumberFormat="1" applyFont="1" applyBorder="1" applyAlignment="1" applyProtection="1">
      <alignment horizontal="center" vertical="center"/>
    </xf>
    <xf numFmtId="0" fontId="33" fillId="0" borderId="31" xfId="0" applyFont="1" applyBorder="1" applyAlignment="1">
      <alignment horizontal="center" vertical="center"/>
    </xf>
    <xf numFmtId="2" fontId="40" fillId="0" borderId="32" xfId="0" applyNumberFormat="1" applyFont="1" applyBorder="1" applyAlignment="1">
      <alignment horizontal="center" vertical="center"/>
    </xf>
    <xf numFmtId="0" fontId="40" fillId="0" borderId="32" xfId="0" applyNumberFormat="1" applyFont="1" applyBorder="1" applyAlignment="1">
      <alignment horizontal="center" vertical="center"/>
    </xf>
    <xf numFmtId="164" fontId="40" fillId="0" borderId="32" xfId="0" applyNumberFormat="1" applyFont="1" applyBorder="1" applyAlignment="1">
      <alignment horizontal="center" vertical="center"/>
    </xf>
    <xf numFmtId="0" fontId="40" fillId="0" borderId="32" xfId="0" applyFont="1" applyBorder="1" applyAlignment="1">
      <alignment horizontal="center" vertical="center"/>
    </xf>
    <xf numFmtId="0" fontId="33" fillId="5" borderId="31" xfId="0" applyFont="1" applyFill="1" applyBorder="1" applyAlignment="1" applyProtection="1">
      <alignment horizontal="center" vertical="center"/>
    </xf>
    <xf numFmtId="0" fontId="40" fillId="5" borderId="32" xfId="0" applyNumberFormat="1"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40" fillId="11" borderId="35" xfId="0" applyFont="1" applyFill="1" applyBorder="1" applyAlignment="1">
      <alignment vertical="center"/>
    </xf>
    <xf numFmtId="0" fontId="40" fillId="11" borderId="35" xfId="0" applyFont="1" applyFill="1" applyBorder="1" applyAlignment="1">
      <alignment horizontal="center" vertical="center"/>
    </xf>
    <xf numFmtId="2" fontId="40" fillId="5" borderId="35" xfId="0" applyNumberFormat="1" applyFont="1" applyFill="1" applyBorder="1" applyAlignment="1" applyProtection="1">
      <alignment horizontal="center" vertical="center"/>
    </xf>
    <xf numFmtId="0" fontId="40" fillId="5" borderId="35" xfId="0" applyNumberFormat="1" applyFont="1" applyFill="1" applyBorder="1" applyAlignment="1" applyProtection="1">
      <alignment horizontal="center" vertical="center"/>
    </xf>
    <xf numFmtId="164" fontId="40" fillId="5" borderId="35" xfId="0" applyNumberFormat="1" applyFont="1" applyFill="1" applyBorder="1" applyAlignment="1" applyProtection="1">
      <alignment horizontal="center" vertical="center"/>
    </xf>
    <xf numFmtId="2" fontId="40" fillId="6" borderId="35" xfId="0" applyNumberFormat="1" applyFont="1" applyFill="1" applyBorder="1" applyAlignment="1" applyProtection="1">
      <alignment horizontal="center" vertical="center"/>
    </xf>
    <xf numFmtId="2" fontId="40" fillId="0" borderId="36" xfId="0" applyNumberFormat="1" applyFont="1" applyBorder="1" applyAlignment="1" applyProtection="1">
      <alignment horizontal="center" vertical="center"/>
    </xf>
    <xf numFmtId="2" fontId="42" fillId="10" borderId="32" xfId="0" applyNumberFormat="1" applyFont="1" applyFill="1" applyBorder="1" applyAlignment="1" applyProtection="1">
      <alignment horizontal="center" vertical="center"/>
    </xf>
    <xf numFmtId="0" fontId="42" fillId="14" borderId="32" xfId="0" applyFont="1" applyFill="1" applyBorder="1" applyAlignment="1">
      <alignment horizontal="center" vertical="center"/>
    </xf>
    <xf numFmtId="0" fontId="42" fillId="13" borderId="32" xfId="0" applyFont="1" applyFill="1" applyBorder="1" applyAlignment="1">
      <alignment horizontal="center" vertical="center"/>
    </xf>
    <xf numFmtId="0" fontId="42" fillId="0" borderId="32" xfId="0" applyFont="1" applyBorder="1" applyAlignment="1">
      <alignment horizontal="center" vertical="center"/>
    </xf>
    <xf numFmtId="2" fontId="42" fillId="0" borderId="32" xfId="0" applyNumberFormat="1" applyFont="1" applyFill="1" applyBorder="1" applyAlignment="1" applyProtection="1">
      <alignment horizontal="center" vertical="center"/>
    </xf>
    <xf numFmtId="2" fontId="42" fillId="14" borderId="32" xfId="0" applyNumberFormat="1" applyFont="1" applyFill="1" applyBorder="1" applyAlignment="1" applyProtection="1">
      <alignment horizontal="center" vertical="center"/>
    </xf>
    <xf numFmtId="2" fontId="42" fillId="13" borderId="32" xfId="0" applyNumberFormat="1" applyFont="1" applyFill="1" applyBorder="1" applyAlignment="1" applyProtection="1">
      <alignment horizontal="center" vertical="center"/>
    </xf>
    <xf numFmtId="2" fontId="42" fillId="0" borderId="35" xfId="0" applyNumberFormat="1" applyFont="1" applyFill="1" applyBorder="1" applyAlignment="1" applyProtection="1">
      <alignment horizontal="center" vertical="center"/>
    </xf>
    <xf numFmtId="165" fontId="40" fillId="11" borderId="32" xfId="0" applyNumberFormat="1" applyFont="1" applyFill="1" applyBorder="1" applyAlignment="1">
      <alignment horizontal="center" vertical="center"/>
    </xf>
    <xf numFmtId="164" fontId="40" fillId="11" borderId="32" xfId="0" applyNumberFormat="1" applyFont="1" applyFill="1" applyBorder="1" applyAlignment="1">
      <alignment horizontal="center" vertical="center"/>
    </xf>
    <xf numFmtId="165" fontId="40" fillId="11" borderId="35" xfId="0" applyNumberFormat="1" applyFont="1" applyFill="1" applyBorder="1" applyAlignment="1">
      <alignment horizontal="center" vertical="center"/>
    </xf>
    <xf numFmtId="164" fontId="40" fillId="11" borderId="35" xfId="0" applyNumberFormat="1" applyFont="1" applyFill="1" applyBorder="1" applyAlignment="1">
      <alignment horizontal="center" vertical="center"/>
    </xf>
    <xf numFmtId="165" fontId="40" fillId="5" borderId="32" xfId="0" applyNumberFormat="1" applyFont="1" applyFill="1" applyBorder="1" applyAlignment="1" applyProtection="1">
      <alignment horizontal="center" vertical="center"/>
    </xf>
    <xf numFmtId="165" fontId="40" fillId="0" borderId="32" xfId="0" applyNumberFormat="1" applyFont="1" applyBorder="1" applyAlignment="1">
      <alignment horizontal="center" vertical="center"/>
    </xf>
    <xf numFmtId="165" fontId="40" fillId="5" borderId="35" xfId="0" applyNumberFormat="1" applyFont="1" applyFill="1" applyBorder="1" applyAlignment="1" applyProtection="1">
      <alignment horizontal="center" vertical="center"/>
    </xf>
    <xf numFmtId="164" fontId="34" fillId="5" borderId="32" xfId="0" applyNumberFormat="1" applyFont="1" applyFill="1" applyBorder="1" applyAlignment="1" applyProtection="1">
      <alignment horizontal="center" vertical="center"/>
    </xf>
    <xf numFmtId="2" fontId="34" fillId="6" borderId="32" xfId="0" applyNumberFormat="1" applyFont="1" applyFill="1" applyBorder="1" applyAlignment="1" applyProtection="1">
      <alignment horizontal="center" vertical="center"/>
    </xf>
    <xf numFmtId="2" fontId="34" fillId="0" borderId="33" xfId="0" applyNumberFormat="1" applyFont="1" applyBorder="1" applyAlignment="1" applyProtection="1">
      <alignment horizontal="center" vertical="center"/>
    </xf>
    <xf numFmtId="165" fontId="34" fillId="11" borderId="32" xfId="0" applyNumberFormat="1" applyFont="1" applyFill="1" applyBorder="1" applyAlignment="1">
      <alignment horizontal="center" vertical="center"/>
    </xf>
    <xf numFmtId="164" fontId="43" fillId="11" borderId="32" xfId="0" applyNumberFormat="1" applyFont="1" applyFill="1" applyBorder="1" applyAlignment="1">
      <alignment horizontal="center" vertical="center"/>
    </xf>
    <xf numFmtId="165" fontId="34" fillId="15" borderId="32" xfId="0" applyNumberFormat="1" applyFont="1" applyFill="1" applyBorder="1" applyAlignment="1">
      <alignment horizontal="center" vertical="center"/>
    </xf>
    <xf numFmtId="164" fontId="43" fillId="15" borderId="32" xfId="0" applyNumberFormat="1" applyFont="1" applyFill="1" applyBorder="1" applyAlignment="1">
      <alignment horizontal="center" vertical="center"/>
    </xf>
    <xf numFmtId="0" fontId="34" fillId="15" borderId="32" xfId="0" applyFont="1" applyFill="1" applyBorder="1" applyAlignment="1">
      <alignment horizontal="center" vertical="center"/>
    </xf>
    <xf numFmtId="164" fontId="34" fillId="15" borderId="32" xfId="0" applyNumberFormat="1" applyFont="1" applyFill="1" applyBorder="1" applyAlignment="1" applyProtection="1">
      <alignment horizontal="center" vertical="center"/>
    </xf>
    <xf numFmtId="2" fontId="34" fillId="15" borderId="32" xfId="0" applyNumberFormat="1" applyFont="1" applyFill="1" applyBorder="1" applyAlignment="1" applyProtection="1">
      <alignment horizontal="center" vertical="center"/>
    </xf>
    <xf numFmtId="2" fontId="34" fillId="15" borderId="33" xfId="0" applyNumberFormat="1"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RC%20SCHORC%20SCHORC/Race%20Results%20P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ts"/>
      <sheetName val="Qualifying results"/>
      <sheetName val="Finals"/>
      <sheetName val="Settings"/>
    </sheetNames>
    <sheetDataSet>
      <sheetData sheetId="0">
        <row r="2">
          <cell r="G2">
            <v>20</v>
          </cell>
          <cell r="H2">
            <v>6</v>
          </cell>
          <cell r="I2">
            <v>5.7560000000000002</v>
          </cell>
        </row>
        <row r="3">
          <cell r="G3">
            <v>30</v>
          </cell>
          <cell r="H3">
            <v>3</v>
          </cell>
          <cell r="I3">
            <v>5.0640000000000001</v>
          </cell>
        </row>
        <row r="4">
          <cell r="G4">
            <v>30</v>
          </cell>
          <cell r="H4">
            <v>2</v>
          </cell>
          <cell r="I4">
            <v>5.2530000000000001</v>
          </cell>
        </row>
        <row r="5">
          <cell r="B5" t="str">
            <v>LMP1</v>
          </cell>
          <cell r="G5">
            <v>32</v>
          </cell>
          <cell r="H5">
            <v>7</v>
          </cell>
          <cell r="I5">
            <v>4.9269999999999996</v>
          </cell>
        </row>
        <row r="8">
          <cell r="B8" t="str">
            <v>LMP1</v>
          </cell>
          <cell r="G8">
            <v>28</v>
          </cell>
          <cell r="H8">
            <v>8</v>
          </cell>
          <cell r="I8">
            <v>5.21</v>
          </cell>
        </row>
        <row r="9">
          <cell r="G9">
            <v>26</v>
          </cell>
          <cell r="H9">
            <v>7</v>
          </cell>
          <cell r="I9">
            <v>5.4610000000000003</v>
          </cell>
        </row>
        <row r="10">
          <cell r="B10" t="str">
            <v>CW</v>
          </cell>
          <cell r="G10">
            <v>33</v>
          </cell>
          <cell r="H10">
            <v>5</v>
          </cell>
          <cell r="I10">
            <v>4.66</v>
          </cell>
        </row>
        <row r="11">
          <cell r="B11" t="str">
            <v>CW</v>
          </cell>
          <cell r="G11">
            <v>23</v>
          </cell>
          <cell r="H11">
            <v>5</v>
          </cell>
          <cell r="I11">
            <v>5.8739999999999997</v>
          </cell>
        </row>
        <row r="13">
          <cell r="B13" t="str">
            <v>LMP1</v>
          </cell>
        </row>
        <row r="14">
          <cell r="B14" t="str">
            <v>CW</v>
          </cell>
          <cell r="G14">
            <v>33</v>
          </cell>
          <cell r="H14">
            <v>6</v>
          </cell>
          <cell r="I14">
            <v>4.5620000000000003</v>
          </cell>
        </row>
        <row r="15">
          <cell r="G15">
            <v>35</v>
          </cell>
          <cell r="H15">
            <v>2</v>
          </cell>
          <cell r="I15">
            <v>4.2370000000000001</v>
          </cell>
        </row>
        <row r="16">
          <cell r="B16" t="str">
            <v>CW</v>
          </cell>
          <cell r="G16">
            <v>28</v>
          </cell>
          <cell r="H16">
            <v>0</v>
          </cell>
          <cell r="I16">
            <v>5.2670000000000003</v>
          </cell>
        </row>
        <row r="17">
          <cell r="G17">
            <v>22</v>
          </cell>
          <cell r="H17">
            <v>4</v>
          </cell>
          <cell r="I17">
            <v>6.1310000000000002</v>
          </cell>
        </row>
        <row r="19">
          <cell r="B19" t="str">
            <v>LMP1</v>
          </cell>
        </row>
        <row r="20">
          <cell r="B20" t="str">
            <v>CW</v>
          </cell>
          <cell r="G20">
            <v>20</v>
          </cell>
          <cell r="H20">
            <v>4</v>
          </cell>
          <cell r="I20">
            <v>4.9459999999999997</v>
          </cell>
        </row>
        <row r="21">
          <cell r="B21" t="str">
            <v>CW</v>
          </cell>
          <cell r="G21">
            <v>32</v>
          </cell>
          <cell r="H21">
            <v>5</v>
          </cell>
          <cell r="I21">
            <v>4.7460000000000004</v>
          </cell>
        </row>
        <row r="22">
          <cell r="B22" t="str">
            <v>LMP1</v>
          </cell>
          <cell r="G22">
            <v>27</v>
          </cell>
          <cell r="H22">
            <v>0</v>
          </cell>
          <cell r="I22">
            <v>5.7930000000000001</v>
          </cell>
        </row>
        <row r="23">
          <cell r="B23" t="str">
            <v>LMP1</v>
          </cell>
          <cell r="G23">
            <v>28</v>
          </cell>
          <cell r="H23">
            <v>1</v>
          </cell>
          <cell r="I23">
            <v>5.2889999999999997</v>
          </cell>
        </row>
        <row r="26">
          <cell r="G26">
            <v>28</v>
          </cell>
          <cell r="H26">
            <v>1</v>
          </cell>
          <cell r="I26">
            <v>5.1040000000000001</v>
          </cell>
        </row>
        <row r="27">
          <cell r="G27">
            <v>37</v>
          </cell>
          <cell r="H27">
            <v>1</v>
          </cell>
          <cell r="I27">
            <v>4.609</v>
          </cell>
        </row>
        <row r="28">
          <cell r="G28">
            <v>34</v>
          </cell>
          <cell r="H28">
            <v>1</v>
          </cell>
          <cell r="I28">
            <v>4.7469999999999999</v>
          </cell>
        </row>
        <row r="29">
          <cell r="G29">
            <v>32</v>
          </cell>
          <cell r="H29">
            <v>6</v>
          </cell>
          <cell r="I29">
            <v>5.0640000000000001</v>
          </cell>
        </row>
        <row r="32">
          <cell r="G32">
            <v>36</v>
          </cell>
          <cell r="H32">
            <v>0</v>
          </cell>
          <cell r="I32">
            <v>4.6189999999999998</v>
          </cell>
        </row>
        <row r="33">
          <cell r="G33">
            <v>32</v>
          </cell>
          <cell r="H33">
            <v>8</v>
          </cell>
          <cell r="I33">
            <v>4.5640000000000001</v>
          </cell>
        </row>
        <row r="34">
          <cell r="G34">
            <v>35</v>
          </cell>
          <cell r="H34">
            <v>8</v>
          </cell>
          <cell r="I34">
            <v>4.7409999999999997</v>
          </cell>
        </row>
        <row r="35">
          <cell r="G35">
            <v>29</v>
          </cell>
          <cell r="H35">
            <v>1</v>
          </cell>
          <cell r="I35">
            <v>5.0149999999999997</v>
          </cell>
        </row>
        <row r="38">
          <cell r="G38">
            <v>29</v>
          </cell>
          <cell r="H38">
            <v>7</v>
          </cell>
          <cell r="I38">
            <v>5.1349999999999998</v>
          </cell>
        </row>
        <row r="39">
          <cell r="G39">
            <v>25</v>
          </cell>
          <cell r="H39">
            <v>5</v>
          </cell>
          <cell r="I39">
            <v>5.7839999999999998</v>
          </cell>
        </row>
        <row r="40">
          <cell r="G40">
            <v>35</v>
          </cell>
          <cell r="H40">
            <v>1</v>
          </cell>
          <cell r="I40">
            <v>4.5010000000000003</v>
          </cell>
        </row>
        <row r="41">
          <cell r="G41">
            <v>27</v>
          </cell>
          <cell r="H41">
            <v>5</v>
          </cell>
          <cell r="I41">
            <v>5.6260000000000003</v>
          </cell>
        </row>
        <row r="44">
          <cell r="G44">
            <v>18</v>
          </cell>
          <cell r="H44">
            <v>7</v>
          </cell>
          <cell r="I44">
            <v>6.5949999999999998</v>
          </cell>
        </row>
        <row r="45">
          <cell r="G45">
            <v>24</v>
          </cell>
          <cell r="H45">
            <v>5</v>
          </cell>
          <cell r="I45">
            <v>4.68</v>
          </cell>
        </row>
        <row r="46">
          <cell r="G46">
            <v>31</v>
          </cell>
          <cell r="H46">
            <v>7</v>
          </cell>
          <cell r="I46">
            <v>4.8810000000000002</v>
          </cell>
        </row>
        <row r="47">
          <cell r="G47">
            <v>36</v>
          </cell>
          <cell r="H47">
            <v>5</v>
          </cell>
          <cell r="I47">
            <v>4.3780000000000001</v>
          </cell>
        </row>
        <row r="50">
          <cell r="G50">
            <v>30</v>
          </cell>
          <cell r="H50">
            <v>6</v>
          </cell>
          <cell r="I50">
            <v>4.9889999999999999</v>
          </cell>
        </row>
        <row r="51">
          <cell r="G51">
            <v>30</v>
          </cell>
          <cell r="H51">
            <v>2</v>
          </cell>
          <cell r="I51">
            <v>5.1920000000000002</v>
          </cell>
        </row>
        <row r="52">
          <cell r="G52">
            <v>34</v>
          </cell>
          <cell r="H52">
            <v>8</v>
          </cell>
          <cell r="I52">
            <v>4.8250000000000002</v>
          </cell>
        </row>
        <row r="53">
          <cell r="G53">
            <v>30</v>
          </cell>
          <cell r="H53">
            <v>8</v>
          </cell>
          <cell r="I53">
            <v>4.8929999999999998</v>
          </cell>
        </row>
        <row r="56">
          <cell r="G56">
            <v>33</v>
          </cell>
          <cell r="H56">
            <v>1</v>
          </cell>
          <cell r="I56">
            <v>4.851</v>
          </cell>
        </row>
        <row r="57">
          <cell r="G57">
            <v>34</v>
          </cell>
          <cell r="H57">
            <v>6</v>
          </cell>
          <cell r="I57">
            <v>4.673</v>
          </cell>
        </row>
        <row r="58">
          <cell r="G58">
            <v>30</v>
          </cell>
          <cell r="H58">
            <v>8</v>
          </cell>
          <cell r="I58">
            <v>4.306</v>
          </cell>
        </row>
        <row r="59">
          <cell r="G59">
            <v>31</v>
          </cell>
          <cell r="H59">
            <v>8</v>
          </cell>
          <cell r="I59">
            <v>4.79</v>
          </cell>
        </row>
        <row r="62">
          <cell r="G62">
            <v>29</v>
          </cell>
          <cell r="H62">
            <v>2</v>
          </cell>
          <cell r="I62">
            <v>5.4740000000000002</v>
          </cell>
        </row>
        <row r="63">
          <cell r="G63">
            <v>29</v>
          </cell>
          <cell r="H63">
            <v>2</v>
          </cell>
          <cell r="I63">
            <v>5.5469999999999997</v>
          </cell>
        </row>
        <row r="64">
          <cell r="G64">
            <v>28</v>
          </cell>
          <cell r="H64">
            <v>6</v>
          </cell>
          <cell r="I64">
            <v>5.2709999999999999</v>
          </cell>
        </row>
        <row r="65">
          <cell r="G65">
            <v>24</v>
          </cell>
          <cell r="H65">
            <v>3</v>
          </cell>
          <cell r="I65">
            <v>5.97</v>
          </cell>
        </row>
        <row r="68">
          <cell r="G68">
            <v>30</v>
          </cell>
          <cell r="H68">
            <v>0</v>
          </cell>
          <cell r="I68">
            <v>5.3470000000000004</v>
          </cell>
        </row>
        <row r="69">
          <cell r="G69">
            <v>31</v>
          </cell>
          <cell r="H69">
            <v>5</v>
          </cell>
          <cell r="I69">
            <v>5.1349999999999998</v>
          </cell>
        </row>
        <row r="70">
          <cell r="G70">
            <v>26</v>
          </cell>
          <cell r="H70">
            <v>5</v>
          </cell>
          <cell r="I70">
            <v>5.556</v>
          </cell>
        </row>
        <row r="71">
          <cell r="G71">
            <v>28</v>
          </cell>
          <cell r="H71">
            <v>2</v>
          </cell>
          <cell r="I71">
            <v>5.7629999999999999</v>
          </cell>
        </row>
        <row r="74">
          <cell r="G74">
            <v>36</v>
          </cell>
          <cell r="H74">
            <v>5</v>
          </cell>
          <cell r="I74">
            <v>4.6470000000000002</v>
          </cell>
        </row>
        <row r="75">
          <cell r="G75">
            <v>28</v>
          </cell>
          <cell r="H75">
            <v>7</v>
          </cell>
          <cell r="I75">
            <v>4.9379999999999997</v>
          </cell>
        </row>
        <row r="76">
          <cell r="G76">
            <v>36</v>
          </cell>
          <cell r="H76">
            <v>8</v>
          </cell>
          <cell r="I76">
            <v>4.4269999999999996</v>
          </cell>
        </row>
        <row r="77">
          <cell r="G77">
            <v>32</v>
          </cell>
          <cell r="H77">
            <v>5</v>
          </cell>
          <cell r="I77">
            <v>4.7930000000000001</v>
          </cell>
        </row>
        <row r="80">
          <cell r="G80">
            <v>32</v>
          </cell>
          <cell r="H80">
            <v>6</v>
          </cell>
          <cell r="I80">
            <v>4.93</v>
          </cell>
        </row>
        <row r="81">
          <cell r="G81">
            <v>33</v>
          </cell>
          <cell r="H81">
            <v>6</v>
          </cell>
          <cell r="I81">
            <v>4.71</v>
          </cell>
        </row>
        <row r="82">
          <cell r="G82">
            <v>36</v>
          </cell>
          <cell r="H82">
            <v>5</v>
          </cell>
          <cell r="I82">
            <v>4.4219999999999997</v>
          </cell>
        </row>
        <row r="83">
          <cell r="G83">
            <v>17</v>
          </cell>
          <cell r="H83">
            <v>3</v>
          </cell>
          <cell r="I83">
            <v>4.8129999999999997</v>
          </cell>
        </row>
        <row r="86">
          <cell r="G86">
            <v>32</v>
          </cell>
          <cell r="H86">
            <v>7</v>
          </cell>
          <cell r="I86">
            <v>4.8159999999999998</v>
          </cell>
        </row>
        <row r="87">
          <cell r="G87">
            <v>34</v>
          </cell>
          <cell r="H87">
            <v>7</v>
          </cell>
          <cell r="I87">
            <v>4.6950000000000003</v>
          </cell>
        </row>
        <row r="88">
          <cell r="G88">
            <v>31</v>
          </cell>
          <cell r="H88">
            <v>1</v>
          </cell>
          <cell r="I88">
            <v>4.9379999999999997</v>
          </cell>
        </row>
        <row r="89">
          <cell r="G89">
            <v>33</v>
          </cell>
          <cell r="H89">
            <v>7</v>
          </cell>
          <cell r="I89">
            <v>4.87</v>
          </cell>
        </row>
        <row r="92">
          <cell r="G92">
            <v>32</v>
          </cell>
          <cell r="H92">
            <v>7</v>
          </cell>
          <cell r="I92">
            <v>4.782</v>
          </cell>
        </row>
        <row r="93">
          <cell r="G93">
            <v>33</v>
          </cell>
          <cell r="H93">
            <v>6</v>
          </cell>
          <cell r="I93">
            <v>4.6849999999999996</v>
          </cell>
        </row>
        <row r="94">
          <cell r="G94">
            <v>35</v>
          </cell>
          <cell r="H94">
            <v>6</v>
          </cell>
          <cell r="I94">
            <v>4.7270000000000003</v>
          </cell>
        </row>
        <row r="95">
          <cell r="G95">
            <v>27</v>
          </cell>
          <cell r="H95">
            <v>1</v>
          </cell>
          <cell r="I95">
            <v>5.218</v>
          </cell>
        </row>
        <row r="98">
          <cell r="G98">
            <v>30</v>
          </cell>
          <cell r="H98">
            <v>5</v>
          </cell>
          <cell r="I98">
            <v>4.5960000000000001</v>
          </cell>
        </row>
        <row r="100">
          <cell r="G100">
            <v>34</v>
          </cell>
          <cell r="H100">
            <v>1</v>
          </cell>
          <cell r="I100">
            <v>4.8369999999999997</v>
          </cell>
        </row>
        <row r="101">
          <cell r="G101">
            <v>21</v>
          </cell>
          <cell r="H101">
            <v>6</v>
          </cell>
          <cell r="I101">
            <v>6.3570000000000002</v>
          </cell>
        </row>
        <row r="105">
          <cell r="G105">
            <v>38</v>
          </cell>
          <cell r="H105">
            <v>6</v>
          </cell>
          <cell r="I105">
            <v>4.3479999999999999</v>
          </cell>
        </row>
        <row r="106">
          <cell r="G106">
            <v>24</v>
          </cell>
          <cell r="H106">
            <v>5</v>
          </cell>
          <cell r="I106">
            <v>6.1849999999999996</v>
          </cell>
        </row>
        <row r="107">
          <cell r="G107">
            <v>34</v>
          </cell>
          <cell r="H107">
            <v>4</v>
          </cell>
          <cell r="I107">
            <v>4.9080000000000004</v>
          </cell>
        </row>
        <row r="110">
          <cell r="G110">
            <v>33</v>
          </cell>
          <cell r="H110">
            <v>7</v>
          </cell>
          <cell r="I110">
            <v>4.4530000000000003</v>
          </cell>
        </row>
        <row r="111">
          <cell r="G111">
            <v>42</v>
          </cell>
          <cell r="H111">
            <v>2</v>
          </cell>
          <cell r="I111">
            <v>3.9849999999999999</v>
          </cell>
        </row>
        <row r="112">
          <cell r="G112">
            <v>32</v>
          </cell>
          <cell r="H112">
            <v>4</v>
          </cell>
          <cell r="I112">
            <v>5.0179999999999998</v>
          </cell>
        </row>
        <row r="116">
          <cell r="G116">
            <v>38</v>
          </cell>
          <cell r="H116">
            <v>7</v>
          </cell>
          <cell r="I116">
            <v>4.2850000000000001</v>
          </cell>
        </row>
        <row r="117">
          <cell r="G117">
            <v>33</v>
          </cell>
          <cell r="H117">
            <v>8</v>
          </cell>
          <cell r="I117">
            <v>4.4660000000000002</v>
          </cell>
        </row>
        <row r="119">
          <cell r="G119">
            <v>30</v>
          </cell>
          <cell r="H119">
            <v>0</v>
          </cell>
          <cell r="I119">
            <v>5.3109999999999999</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83" t="s">
        <v>33</v>
      </c>
      <c r="B1" s="183"/>
      <c r="C1" s="183"/>
      <c r="D1" s="183"/>
      <c r="E1" s="183"/>
    </row>
    <row r="2" spans="1:26" ht="20.25" x14ac:dyDescent="0.3">
      <c r="A2" s="183" t="s">
        <v>98</v>
      </c>
      <c r="B2" s="183"/>
      <c r="C2" s="183"/>
      <c r="D2" s="183"/>
      <c r="E2" s="183"/>
    </row>
    <row r="3" spans="1:26" ht="20.25" x14ac:dyDescent="0.3">
      <c r="A3" s="183"/>
      <c r="B3" s="183"/>
      <c r="C3" s="183"/>
      <c r="D3" s="183"/>
      <c r="E3" s="183"/>
    </row>
    <row r="4" spans="1:26" ht="18" x14ac:dyDescent="0.25">
      <c r="A4" s="40" t="s">
        <v>34</v>
      </c>
      <c r="B4" s="40" t="s">
        <v>35</v>
      </c>
      <c r="H4" s="30"/>
      <c r="Z4" s="14">
        <f t="shared" ref="Z4:Z35" ca="1" si="0">IF(ISBLANK(A4),"",RAND())</f>
        <v>0.24626086131921887</v>
      </c>
    </row>
    <row r="5" spans="1:26" x14ac:dyDescent="0.2">
      <c r="A5" s="41" t="s">
        <v>101</v>
      </c>
      <c r="B5" s="12"/>
      <c r="Z5" s="14">
        <f t="shared" ca="1" si="0"/>
        <v>0.74027926702748215</v>
      </c>
    </row>
    <row r="6" spans="1:26" x14ac:dyDescent="0.2">
      <c r="A6" s="12" t="s">
        <v>99</v>
      </c>
      <c r="B6" s="12"/>
      <c r="Z6" s="14">
        <f t="shared" ca="1" si="0"/>
        <v>0.65968369483748435</v>
      </c>
    </row>
    <row r="7" spans="1:26" x14ac:dyDescent="0.2">
      <c r="A7" s="12" t="s">
        <v>103</v>
      </c>
      <c r="B7" s="12"/>
      <c r="Z7" s="14">
        <f t="shared" ca="1" si="0"/>
        <v>0.64084959470107317</v>
      </c>
    </row>
    <row r="8" spans="1:26" x14ac:dyDescent="0.2">
      <c r="A8" s="12" t="s">
        <v>106</v>
      </c>
      <c r="B8" s="12"/>
      <c r="Z8" s="14">
        <f t="shared" ca="1" si="0"/>
        <v>0.69676694684690699</v>
      </c>
    </row>
    <row r="9" spans="1:26" x14ac:dyDescent="0.2">
      <c r="A9" s="12" t="s">
        <v>110</v>
      </c>
      <c r="B9" s="12"/>
      <c r="Z9" s="14">
        <f t="shared" ca="1" si="0"/>
        <v>0.99948126297452511</v>
      </c>
    </row>
    <row r="10" spans="1:26" x14ac:dyDescent="0.2">
      <c r="A10" s="12" t="s">
        <v>108</v>
      </c>
      <c r="B10" s="12"/>
      <c r="Z10" s="14">
        <f t="shared" ca="1" si="0"/>
        <v>0.64493023582099451</v>
      </c>
    </row>
    <row r="11" spans="1:26" x14ac:dyDescent="0.2">
      <c r="A11" s="12" t="s">
        <v>102</v>
      </c>
      <c r="B11" s="12"/>
      <c r="Z11" s="14">
        <f t="shared" ca="1" si="0"/>
        <v>0.66791959892992314</v>
      </c>
    </row>
    <row r="12" spans="1:26" x14ac:dyDescent="0.2">
      <c r="A12" s="12" t="s">
        <v>104</v>
      </c>
      <c r="B12" s="12"/>
      <c r="Z12" s="14">
        <f t="shared" ca="1" si="0"/>
        <v>0.46235581152980554</v>
      </c>
    </row>
    <row r="13" spans="1:26" x14ac:dyDescent="0.2">
      <c r="A13" s="12" t="s">
        <v>109</v>
      </c>
      <c r="B13" s="12"/>
      <c r="Z13" s="14">
        <f t="shared" ca="1" si="0"/>
        <v>0.76484384990913679</v>
      </c>
    </row>
    <row r="14" spans="1:26" x14ac:dyDescent="0.2">
      <c r="A14" s="12" t="s">
        <v>107</v>
      </c>
      <c r="B14" s="12"/>
      <c r="Z14" s="14">
        <f t="shared" ca="1" si="0"/>
        <v>0.51349329937802446</v>
      </c>
    </row>
    <row r="15" spans="1:26" x14ac:dyDescent="0.2">
      <c r="A15" s="12" t="s">
        <v>105</v>
      </c>
      <c r="B15" s="12"/>
      <c r="Z15" s="14">
        <f t="shared" ca="1" si="0"/>
        <v>0.25820354475362872</v>
      </c>
    </row>
    <row r="16" spans="1:26" x14ac:dyDescent="0.2">
      <c r="A16" s="12" t="s">
        <v>111</v>
      </c>
      <c r="B16" s="12"/>
      <c r="Z16" s="14">
        <f t="shared" ca="1" si="0"/>
        <v>0.22939731774889016</v>
      </c>
    </row>
    <row r="17" spans="1:26" x14ac:dyDescent="0.2">
      <c r="A17" s="12" t="s">
        <v>100</v>
      </c>
      <c r="B17" s="12"/>
      <c r="H17" s="30"/>
      <c r="J17" s="14" t="str">
        <f ca="1">IF(ISBLANK(E16),"",RAND())</f>
        <v/>
      </c>
      <c r="Z17" s="14">
        <f t="shared" ca="1" si="0"/>
        <v>9.0159877198376592E-2</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74"/>
  <sheetViews>
    <sheetView tabSelected="1" zoomScaleNormal="100" workbookViewId="0">
      <selection activeCell="L28" sqref="L28"/>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ustomWidth="1"/>
    <col min="16" max="16" width="6"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0"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row>
    <row r="2" spans="1:30" ht="12.75" customHeight="1" thickTop="1" x14ac:dyDescent="0.2">
      <c r="A2" s="97"/>
      <c r="B2" s="110"/>
      <c r="C2" s="111"/>
      <c r="D2" s="111"/>
      <c r="E2" s="112" t="s">
        <v>112</v>
      </c>
      <c r="F2" s="113" t="s">
        <v>0</v>
      </c>
      <c r="G2" s="114"/>
      <c r="H2" s="114"/>
      <c r="I2" s="115"/>
      <c r="J2" s="115"/>
      <c r="K2" s="116"/>
      <c r="L2" s="117"/>
      <c r="M2" s="118" t="s">
        <v>1</v>
      </c>
      <c r="N2" s="118" t="s">
        <v>1</v>
      </c>
      <c r="O2" s="118" t="s">
        <v>1</v>
      </c>
      <c r="P2" s="118" t="s">
        <v>140</v>
      </c>
      <c r="Q2" s="118" t="s">
        <v>1</v>
      </c>
      <c r="R2" s="119" t="s">
        <v>2</v>
      </c>
      <c r="S2" s="120" t="s">
        <v>4</v>
      </c>
      <c r="T2" s="120" t="s">
        <v>4</v>
      </c>
      <c r="U2" s="118" t="s">
        <v>4</v>
      </c>
      <c r="V2" s="118" t="s">
        <v>4</v>
      </c>
      <c r="W2" s="118" t="s">
        <v>3</v>
      </c>
      <c r="X2" s="119" t="s">
        <v>2</v>
      </c>
      <c r="Y2" s="119" t="s">
        <v>116</v>
      </c>
      <c r="Z2" s="121"/>
      <c r="AA2" s="121" t="s">
        <v>113</v>
      </c>
      <c r="AB2" s="121" t="s">
        <v>116</v>
      </c>
      <c r="AC2" s="122" t="s">
        <v>114</v>
      </c>
      <c r="AD2" s="105"/>
    </row>
    <row r="3" spans="1:30" ht="34.5" customHeight="1" x14ac:dyDescent="0.2">
      <c r="A3" s="97"/>
      <c r="B3" s="123" t="s">
        <v>5</v>
      </c>
      <c r="C3" s="124" t="s">
        <v>120</v>
      </c>
      <c r="D3" s="125" t="s">
        <v>35</v>
      </c>
      <c r="E3" s="126" t="s">
        <v>119</v>
      </c>
      <c r="F3" s="126" t="s">
        <v>118</v>
      </c>
      <c r="G3" s="127" t="s">
        <v>119</v>
      </c>
      <c r="H3" s="127" t="s">
        <v>118</v>
      </c>
      <c r="I3" s="128" t="s">
        <v>119</v>
      </c>
      <c r="J3" s="128" t="s">
        <v>118</v>
      </c>
      <c r="K3" s="129" t="s">
        <v>119</v>
      </c>
      <c r="L3" s="129" t="s">
        <v>118</v>
      </c>
      <c r="M3" s="130" t="s">
        <v>10</v>
      </c>
      <c r="N3" s="130" t="s">
        <v>11</v>
      </c>
      <c r="O3" s="130" t="s">
        <v>13</v>
      </c>
      <c r="P3" s="130" t="s">
        <v>141</v>
      </c>
      <c r="Q3" s="130" t="s">
        <v>12</v>
      </c>
      <c r="R3" s="130" t="s">
        <v>14</v>
      </c>
      <c r="S3" s="130" t="s">
        <v>0</v>
      </c>
      <c r="T3" s="130" t="s">
        <v>15</v>
      </c>
      <c r="U3" s="131" t="s">
        <v>3</v>
      </c>
      <c r="V3" s="131" t="s">
        <v>16</v>
      </c>
      <c r="W3" s="132" t="s">
        <v>17</v>
      </c>
      <c r="X3" s="132" t="s">
        <v>18</v>
      </c>
      <c r="Y3" s="130" t="s">
        <v>117</v>
      </c>
      <c r="Z3" s="130" t="s">
        <v>75</v>
      </c>
      <c r="AA3" s="130"/>
      <c r="AB3" s="130" t="s">
        <v>121</v>
      </c>
      <c r="AC3" s="133" t="s">
        <v>115</v>
      </c>
      <c r="AD3" s="105"/>
    </row>
    <row r="4" spans="1:30" ht="21.95" customHeight="1" x14ac:dyDescent="0.2">
      <c r="A4" s="97"/>
      <c r="B4" s="134">
        <v>1</v>
      </c>
      <c r="C4" s="135" t="s">
        <v>133</v>
      </c>
      <c r="D4" s="136" t="s">
        <v>145</v>
      </c>
      <c r="E4" s="175">
        <f>[1]Heats!$G$32+[1]Heats!$H$32/10</f>
        <v>36</v>
      </c>
      <c r="F4" s="176">
        <f>[1]Heats!$I$32</f>
        <v>4.6189999999999998</v>
      </c>
      <c r="G4" s="175">
        <f>[1]Heats!$G$27+[1]Heats!$H$27/10</f>
        <v>37.1</v>
      </c>
      <c r="H4" s="176">
        <f>[1]Heats!$I$27</f>
        <v>4.609</v>
      </c>
      <c r="I4" s="175">
        <f>[1]Heats!$G$94+[1]Heats!$H$94/10</f>
        <v>35.6</v>
      </c>
      <c r="J4" s="176">
        <f>[1]Heats!$I$94</f>
        <v>4.7270000000000003</v>
      </c>
      <c r="K4" s="165">
        <f>[1]Heats!$G$89+[1]Heats!$H$89/10</f>
        <v>33.700000000000003</v>
      </c>
      <c r="L4" s="176">
        <f>[1]Heats!$I$89</f>
        <v>4.87</v>
      </c>
      <c r="M4" s="137">
        <f t="shared" ref="M4:M10" si="0">SUM(E4,G4,I4,K4,)</f>
        <v>142.39999999999998</v>
      </c>
      <c r="N4" s="137">
        <f t="shared" ref="N4:N10" si="1">MIN(E4,G4,I4,K4)</f>
        <v>33.700000000000003</v>
      </c>
      <c r="O4" s="137">
        <f t="shared" ref="O4:O10" si="2">M4-N4</f>
        <v>108.69999999999997</v>
      </c>
      <c r="P4" s="138">
        <v>1</v>
      </c>
      <c r="Q4" s="137">
        <f t="shared" ref="Q4:Q10" si="3">MAX(E4,G4,I4,K4)</f>
        <v>37.1</v>
      </c>
      <c r="R4" s="139">
        <f t="shared" ref="R4:R10" si="4">MIN(F4,H4,J4,L4)</f>
        <v>4.609</v>
      </c>
      <c r="S4" s="157"/>
      <c r="T4" s="137" t="s">
        <v>143</v>
      </c>
      <c r="U4" s="169">
        <v>35.700000000000003</v>
      </c>
      <c r="V4" s="139">
        <v>4.7279999999999998</v>
      </c>
      <c r="W4" s="137">
        <f t="shared" ref="W4:W10" si="5">MAX(Q4,U4)</f>
        <v>37.1</v>
      </c>
      <c r="X4" s="172">
        <f t="shared" ref="X4:X10" si="6">MIN(R4,V4)</f>
        <v>4.609</v>
      </c>
      <c r="Y4" s="173">
        <f t="shared" ref="Y4:Y10" si="7">850/X4</f>
        <v>184.42178346712953</v>
      </c>
      <c r="Z4" s="173"/>
      <c r="AA4" s="173">
        <f t="shared" ref="AA4:AA10" si="8">180/X4</f>
        <v>39.054024734215666</v>
      </c>
      <c r="AB4" s="173">
        <f>71.833/X4</f>
        <v>15.585376437405078</v>
      </c>
      <c r="AC4" s="182">
        <f t="shared" ref="AC4:AC10" si="9">W4/AA4*100</f>
        <v>94.996611111111108</v>
      </c>
      <c r="AD4" s="105"/>
    </row>
    <row r="5" spans="1:30" ht="21.95" customHeight="1" x14ac:dyDescent="0.2">
      <c r="A5" s="97"/>
      <c r="B5" s="142">
        <v>2</v>
      </c>
      <c r="C5" s="135" t="s">
        <v>135</v>
      </c>
      <c r="D5" s="136" t="s">
        <v>145</v>
      </c>
      <c r="E5" s="165">
        <f>[1]Heats!$G$38+[1]Heats!$H$38/10</f>
        <v>29.7</v>
      </c>
      <c r="F5" s="166">
        <f>[1]Heats!$I$38</f>
        <v>5.1349999999999998</v>
      </c>
      <c r="G5" s="165">
        <f>[1]Heats!$G$45+[1]Heats!$H$45/10</f>
        <v>24.5</v>
      </c>
      <c r="H5" s="166">
        <f>[1]Heats!$I$45</f>
        <v>4.68</v>
      </c>
      <c r="I5" s="165">
        <f>[1]Heats!$G$100+[1]Heats!$H$100/10</f>
        <v>34.1</v>
      </c>
      <c r="J5" s="166">
        <f>[1]Heats!$I$100</f>
        <v>4.8369999999999997</v>
      </c>
      <c r="K5" s="175">
        <f>[1]Heats!$G$107+[1]Heats!$H$107/10</f>
        <v>34.4</v>
      </c>
      <c r="L5" s="166">
        <f>[1]Heats!$I$107</f>
        <v>4.9080000000000004</v>
      </c>
      <c r="M5" s="143">
        <f t="shared" si="0"/>
        <v>122.70000000000002</v>
      </c>
      <c r="N5" s="143">
        <f t="shared" si="1"/>
        <v>24.5</v>
      </c>
      <c r="O5" s="143">
        <f t="shared" si="2"/>
        <v>98.200000000000017</v>
      </c>
      <c r="P5" s="144">
        <v>3</v>
      </c>
      <c r="Q5" s="143">
        <f t="shared" si="3"/>
        <v>34.4</v>
      </c>
      <c r="R5" s="145">
        <f t="shared" si="4"/>
        <v>4.68</v>
      </c>
      <c r="S5" s="158"/>
      <c r="T5" s="146" t="s">
        <v>143</v>
      </c>
      <c r="U5" s="170">
        <v>34</v>
      </c>
      <c r="V5" s="146">
        <v>4.984</v>
      </c>
      <c r="W5" s="143">
        <f t="shared" si="5"/>
        <v>34.4</v>
      </c>
      <c r="X5" s="145">
        <f t="shared" si="6"/>
        <v>4.68</v>
      </c>
      <c r="Y5" s="140">
        <f t="shared" si="7"/>
        <v>181.62393162393164</v>
      </c>
      <c r="Z5" s="146"/>
      <c r="AA5" s="143">
        <f t="shared" si="8"/>
        <v>38.461538461538467</v>
      </c>
      <c r="AB5" s="140">
        <f t="shared" ref="AB5:AB10" si="10">71.833/X5</f>
        <v>15.348931623931625</v>
      </c>
      <c r="AC5" s="141">
        <f t="shared" si="9"/>
        <v>89.439999999999984</v>
      </c>
      <c r="AD5" s="105"/>
    </row>
    <row r="6" spans="1:30" ht="21.95" customHeight="1" x14ac:dyDescent="0.2">
      <c r="A6" s="97"/>
      <c r="B6" s="142">
        <v>3</v>
      </c>
      <c r="C6" s="135" t="s">
        <v>134</v>
      </c>
      <c r="D6" s="136" t="s">
        <v>145</v>
      </c>
      <c r="E6" s="165">
        <f>[1]Heats!$G$92+[1]Heats!$H$92/10</f>
        <v>32.700000000000003</v>
      </c>
      <c r="F6" s="166">
        <f>[1]Heats!$I$92</f>
        <v>4.782</v>
      </c>
      <c r="G6" s="165">
        <f>[1]Heats!$G$87+[1]Heats!$H$87/10</f>
        <v>34.700000000000003</v>
      </c>
      <c r="H6" s="166">
        <f>[1]Heats!$I$87</f>
        <v>4.6950000000000003</v>
      </c>
      <c r="I6" s="165">
        <f>[1]Heats!$G$28+[1]Heats!$H$28/10</f>
        <v>34.1</v>
      </c>
      <c r="J6" s="166">
        <f>[1]Heats!$I$28</f>
        <v>4.7469999999999999</v>
      </c>
      <c r="K6" s="165">
        <f>[1]Heats!$G$35+[1]Heats!$H$35/10</f>
        <v>29.1</v>
      </c>
      <c r="L6" s="166">
        <f>[1]Heats!$I$35</f>
        <v>5.0149999999999997</v>
      </c>
      <c r="M6" s="143">
        <f t="shared" si="0"/>
        <v>130.6</v>
      </c>
      <c r="N6" s="143">
        <f t="shared" si="1"/>
        <v>29.1</v>
      </c>
      <c r="O6" s="143">
        <f t="shared" si="2"/>
        <v>101.5</v>
      </c>
      <c r="P6" s="144">
        <v>2</v>
      </c>
      <c r="Q6" s="143">
        <f t="shared" si="3"/>
        <v>34.700000000000003</v>
      </c>
      <c r="R6" s="145">
        <f t="shared" si="4"/>
        <v>4.6950000000000003</v>
      </c>
      <c r="S6" s="159"/>
      <c r="T6" s="146" t="s">
        <v>143</v>
      </c>
      <c r="U6" s="170">
        <v>33.299999999999997</v>
      </c>
      <c r="V6" s="146">
        <v>4.93</v>
      </c>
      <c r="W6" s="143">
        <f t="shared" si="5"/>
        <v>34.700000000000003</v>
      </c>
      <c r="X6" s="145">
        <f t="shared" si="6"/>
        <v>4.6950000000000003</v>
      </c>
      <c r="Y6" s="140">
        <f t="shared" si="7"/>
        <v>181.04366347177847</v>
      </c>
      <c r="Z6" s="146"/>
      <c r="AA6" s="143">
        <f t="shared" si="8"/>
        <v>38.338658146964853</v>
      </c>
      <c r="AB6" s="140">
        <f t="shared" si="10"/>
        <v>15.299893503727368</v>
      </c>
      <c r="AC6" s="141">
        <f t="shared" si="9"/>
        <v>90.509166666666687</v>
      </c>
      <c r="AD6" s="105"/>
    </row>
    <row r="7" spans="1:30" ht="21.95" customHeight="1" x14ac:dyDescent="0.2">
      <c r="A7" s="97"/>
      <c r="B7" s="142">
        <v>4</v>
      </c>
      <c r="C7" s="135" t="s">
        <v>136</v>
      </c>
      <c r="D7" s="136" t="s">
        <v>145</v>
      </c>
      <c r="E7" s="165">
        <f>[1]Heats!$G$86+[1]Heats!$H$86/10</f>
        <v>32.700000000000003</v>
      </c>
      <c r="F7" s="166">
        <f>[1]Heats!$I$86</f>
        <v>4.8159999999999998</v>
      </c>
      <c r="G7" s="165">
        <f>[1]Heats!$G$93+[1]Heats!$H$93/10</f>
        <v>33.6</v>
      </c>
      <c r="H7" s="166">
        <f>[1]Heats!$I$93</f>
        <v>4.6849999999999996</v>
      </c>
      <c r="I7" s="165">
        <f>[1]Heats!$G$46+[1]Heats!$H$46/10</f>
        <v>31.7</v>
      </c>
      <c r="J7" s="166">
        <f>[1]Heats!$I$46</f>
        <v>4.8810000000000002</v>
      </c>
      <c r="K7" s="165">
        <f>[1]Heats!$G$41+[1]Heats!$H$41/10</f>
        <v>27.5</v>
      </c>
      <c r="L7" s="166">
        <f>[1]Heats!$I$41</f>
        <v>5.6260000000000003</v>
      </c>
      <c r="M7" s="143">
        <f t="shared" si="0"/>
        <v>125.50000000000001</v>
      </c>
      <c r="N7" s="143">
        <f t="shared" si="1"/>
        <v>27.5</v>
      </c>
      <c r="O7" s="143">
        <f t="shared" si="2"/>
        <v>98.000000000000014</v>
      </c>
      <c r="P7" s="144">
        <v>4</v>
      </c>
      <c r="Q7" s="143">
        <f t="shared" si="3"/>
        <v>33.6</v>
      </c>
      <c r="R7" s="145">
        <f t="shared" si="4"/>
        <v>4.6849999999999996</v>
      </c>
      <c r="S7" s="160" t="s">
        <v>146</v>
      </c>
      <c r="T7" s="146" t="s">
        <v>143</v>
      </c>
      <c r="U7" s="170">
        <v>32.700000000000003</v>
      </c>
      <c r="V7" s="146">
        <v>4.8369999999999997</v>
      </c>
      <c r="W7" s="143">
        <f t="shared" si="5"/>
        <v>33.6</v>
      </c>
      <c r="X7" s="145">
        <f t="shared" si="6"/>
        <v>4.6849999999999996</v>
      </c>
      <c r="Y7" s="140">
        <f t="shared" si="7"/>
        <v>181.43009605122734</v>
      </c>
      <c r="Z7" s="146"/>
      <c r="AA7" s="143">
        <f t="shared" si="8"/>
        <v>38.420490928495198</v>
      </c>
      <c r="AB7" s="140">
        <f t="shared" si="10"/>
        <v>15.332550693703309</v>
      </c>
      <c r="AC7" s="141">
        <f t="shared" si="9"/>
        <v>87.453333333333333</v>
      </c>
      <c r="AD7" s="105"/>
    </row>
    <row r="8" spans="1:30" ht="21.95" customHeight="1" x14ac:dyDescent="0.2">
      <c r="A8" s="97"/>
      <c r="B8" s="142">
        <v>5</v>
      </c>
      <c r="C8" s="135" t="s">
        <v>137</v>
      </c>
      <c r="D8" s="136" t="s">
        <v>145</v>
      </c>
      <c r="E8" s="165">
        <f>[1]Heats!$G$56+[1]Heats!$H$56/10</f>
        <v>33.1</v>
      </c>
      <c r="F8" s="166">
        <f>[1]Heats!$I$56</f>
        <v>4.851</v>
      </c>
      <c r="G8" s="165">
        <f>[1]Heats!$G$51+[1]Heats!$H$51/10</f>
        <v>30.2</v>
      </c>
      <c r="H8" s="166">
        <f>[1]Heats!$I$51</f>
        <v>5.1920000000000002</v>
      </c>
      <c r="I8" s="165">
        <f>[1]Heats!$G$112+[1]Heats!$H$112/10</f>
        <v>32.4</v>
      </c>
      <c r="J8" s="166">
        <f>[1]Heats!$I$112</f>
        <v>5.0179999999999998</v>
      </c>
      <c r="K8" s="165">
        <f>[1]Heats!$G$119+[1]Heats!$H$119/10</f>
        <v>30</v>
      </c>
      <c r="L8" s="166">
        <f>[1]Heats!$I$119</f>
        <v>5.3109999999999999</v>
      </c>
      <c r="M8" s="143">
        <f t="shared" si="0"/>
        <v>125.69999999999999</v>
      </c>
      <c r="N8" s="143">
        <f t="shared" si="1"/>
        <v>30</v>
      </c>
      <c r="O8" s="143">
        <f t="shared" si="2"/>
        <v>95.699999999999989</v>
      </c>
      <c r="P8" s="144">
        <v>5</v>
      </c>
      <c r="Q8" s="143">
        <f t="shared" si="3"/>
        <v>33.1</v>
      </c>
      <c r="R8" s="145">
        <f t="shared" si="4"/>
        <v>4.851</v>
      </c>
      <c r="S8" s="159"/>
      <c r="T8" s="146" t="s">
        <v>144</v>
      </c>
      <c r="U8" s="170">
        <v>31.5</v>
      </c>
      <c r="V8" s="146">
        <v>4.9589999999999996</v>
      </c>
      <c r="W8" s="143">
        <f t="shared" si="5"/>
        <v>33.1</v>
      </c>
      <c r="X8" s="145">
        <f t="shared" si="6"/>
        <v>4.851</v>
      </c>
      <c r="Y8" s="140">
        <f t="shared" si="7"/>
        <v>175.22160379303236</v>
      </c>
      <c r="Z8" s="146"/>
      <c r="AA8" s="143">
        <f t="shared" si="8"/>
        <v>37.105751391465674</v>
      </c>
      <c r="AB8" s="140">
        <f t="shared" si="10"/>
        <v>14.807874665017522</v>
      </c>
      <c r="AC8" s="141">
        <f t="shared" si="9"/>
        <v>89.20450000000001</v>
      </c>
      <c r="AD8" s="105"/>
    </row>
    <row r="9" spans="1:30" ht="21.95" customHeight="1" x14ac:dyDescent="0.2">
      <c r="A9" s="97"/>
      <c r="B9" s="142">
        <v>6</v>
      </c>
      <c r="C9" s="135" t="s">
        <v>138</v>
      </c>
      <c r="D9" s="136" t="s">
        <v>145</v>
      </c>
      <c r="E9" s="165">
        <f>[1]Heats!$G$68+[1]Heats!$H$68/10</f>
        <v>30</v>
      </c>
      <c r="F9" s="166">
        <f>[1]Heats!$I$68</f>
        <v>5.3470000000000004</v>
      </c>
      <c r="G9" s="165">
        <f>[1]Heats!$G$63+[1]Heats!$H$63/10</f>
        <v>29.2</v>
      </c>
      <c r="H9" s="166">
        <f>[1]Heats!$I$63</f>
        <v>5.5469999999999997</v>
      </c>
      <c r="I9" s="165">
        <f>[1]Heats!$G$4+[1]Heats!$H$4/10</f>
        <v>30.2</v>
      </c>
      <c r="J9" s="166">
        <f>[1]Heats!$I$4</f>
        <v>5.2530000000000001</v>
      </c>
      <c r="K9" s="165">
        <f>[1]Heats!$G$11+[1]Heats!$H$11/10</f>
        <v>23.5</v>
      </c>
      <c r="L9" s="166">
        <f>[1]Heats!$I$11</f>
        <v>5.8739999999999997</v>
      </c>
      <c r="M9" s="143">
        <f t="shared" si="0"/>
        <v>112.9</v>
      </c>
      <c r="N9" s="143">
        <f t="shared" si="1"/>
        <v>23.5</v>
      </c>
      <c r="O9" s="143">
        <f t="shared" si="2"/>
        <v>89.4</v>
      </c>
      <c r="P9" s="144">
        <v>6</v>
      </c>
      <c r="Q9" s="143">
        <f t="shared" si="3"/>
        <v>30.2</v>
      </c>
      <c r="R9" s="145">
        <f t="shared" si="4"/>
        <v>5.2530000000000001</v>
      </c>
      <c r="S9" s="160" t="s">
        <v>146</v>
      </c>
      <c r="T9" s="146" t="s">
        <v>144</v>
      </c>
      <c r="U9" s="170">
        <v>31.2</v>
      </c>
      <c r="V9" s="146">
        <v>5.0519999999999996</v>
      </c>
      <c r="W9" s="143">
        <f t="shared" si="5"/>
        <v>31.2</v>
      </c>
      <c r="X9" s="145">
        <f t="shared" si="6"/>
        <v>5.0519999999999996</v>
      </c>
      <c r="Y9" s="140">
        <f t="shared" si="7"/>
        <v>168.25019794140937</v>
      </c>
      <c r="Z9" s="146"/>
      <c r="AA9" s="143">
        <f t="shared" si="8"/>
        <v>35.629453681710217</v>
      </c>
      <c r="AB9" s="140">
        <f t="shared" si="10"/>
        <v>14.218725257323833</v>
      </c>
      <c r="AC9" s="141">
        <f t="shared" si="9"/>
        <v>87.567999999999984</v>
      </c>
      <c r="AD9" s="105"/>
    </row>
    <row r="10" spans="1:30" ht="21.95" customHeight="1" x14ac:dyDescent="0.2">
      <c r="A10" s="97"/>
      <c r="B10" s="142">
        <v>7</v>
      </c>
      <c r="C10" s="135" t="s">
        <v>139</v>
      </c>
      <c r="D10" s="136" t="s">
        <v>145</v>
      </c>
      <c r="E10" s="165">
        <f>[1]Heats!$G$8+[1]Heats!$H$8/10</f>
        <v>28.8</v>
      </c>
      <c r="F10" s="166">
        <f>[1]Heats!$I$8</f>
        <v>5.21</v>
      </c>
      <c r="G10" s="165">
        <f>[1]Heats!$G$3+[1]Heats!$H$3/10</f>
        <v>30.3</v>
      </c>
      <c r="H10" s="166">
        <f>[1]Heats!$I$3</f>
        <v>5.0640000000000001</v>
      </c>
      <c r="I10" s="165">
        <f>[1]Heats!$G$70+[1]Heats!$H$70/10</f>
        <v>26.5</v>
      </c>
      <c r="J10" s="166">
        <f>[1]Heats!$I$70</f>
        <v>5.556</v>
      </c>
      <c r="K10" s="165">
        <f>[1]Heats!$G$65+[1]Heats!$H$65/10</f>
        <v>24.3</v>
      </c>
      <c r="L10" s="166">
        <f>[1]Heats!$I$65</f>
        <v>5.97</v>
      </c>
      <c r="M10" s="143">
        <f t="shared" si="0"/>
        <v>109.89999999999999</v>
      </c>
      <c r="N10" s="143">
        <f t="shared" si="1"/>
        <v>24.3</v>
      </c>
      <c r="O10" s="143">
        <f t="shared" si="2"/>
        <v>85.6</v>
      </c>
      <c r="P10" s="144">
        <v>7</v>
      </c>
      <c r="Q10" s="143">
        <f t="shared" si="3"/>
        <v>30.3</v>
      </c>
      <c r="R10" s="145">
        <f t="shared" si="4"/>
        <v>5.0640000000000001</v>
      </c>
      <c r="S10" s="158"/>
      <c r="T10" s="146" t="s">
        <v>144</v>
      </c>
      <c r="U10" s="170">
        <v>24.3</v>
      </c>
      <c r="V10" s="146">
        <v>5.9740000000000002</v>
      </c>
      <c r="W10" s="143">
        <f t="shared" si="5"/>
        <v>30.3</v>
      </c>
      <c r="X10" s="145">
        <f t="shared" si="6"/>
        <v>5.0640000000000001</v>
      </c>
      <c r="Y10" s="140">
        <f t="shared" si="7"/>
        <v>167.8515007898894</v>
      </c>
      <c r="Z10" s="146"/>
      <c r="AA10" s="143">
        <f t="shared" si="8"/>
        <v>35.545023696682463</v>
      </c>
      <c r="AB10" s="140">
        <f t="shared" si="10"/>
        <v>14.18503159557662</v>
      </c>
      <c r="AC10" s="141">
        <f t="shared" si="9"/>
        <v>85.244000000000014</v>
      </c>
      <c r="AD10" s="105"/>
    </row>
    <row r="11" spans="1:30" ht="6" customHeight="1" x14ac:dyDescent="0.2">
      <c r="A11" s="97"/>
      <c r="B11" s="142"/>
      <c r="C11" s="135"/>
      <c r="D11" s="136"/>
      <c r="E11" s="165"/>
      <c r="F11" s="166"/>
      <c r="G11" s="165"/>
      <c r="H11" s="166"/>
      <c r="I11" s="165"/>
      <c r="J11" s="166"/>
      <c r="K11" s="165"/>
      <c r="L11" s="166"/>
      <c r="M11" s="143"/>
      <c r="N11" s="143"/>
      <c r="O11" s="143"/>
      <c r="P11" s="144"/>
      <c r="Q11" s="143"/>
      <c r="R11" s="145"/>
      <c r="S11" s="160"/>
      <c r="T11" s="146"/>
      <c r="U11" s="170"/>
      <c r="V11" s="146"/>
      <c r="W11" s="143"/>
      <c r="X11" s="145"/>
      <c r="Y11" s="140"/>
      <c r="Z11" s="146"/>
      <c r="AA11" s="143"/>
      <c r="AB11" s="143"/>
      <c r="AC11" s="141"/>
      <c r="AD11" s="105"/>
    </row>
    <row r="12" spans="1:30" ht="21.95" customHeight="1" x14ac:dyDescent="0.2">
      <c r="A12" s="97"/>
      <c r="B12" s="134">
        <v>1</v>
      </c>
      <c r="C12" s="135" t="s">
        <v>122</v>
      </c>
      <c r="D12" s="136" t="str">
        <f>[1]Heats!$B$14</f>
        <v>CW</v>
      </c>
      <c r="E12" s="177">
        <f>[1]Heats!$G$116+[1]Heats!$H$116/10</f>
        <v>38.700000000000003</v>
      </c>
      <c r="F12" s="178">
        <f>[1]Heats!$I$116</f>
        <v>4.2850000000000001</v>
      </c>
      <c r="G12" s="177">
        <f>[1]Heats!$G$111+[1]Heats!$H$111/10</f>
        <v>42.2</v>
      </c>
      <c r="H12" s="178">
        <f>[1]Heats!$I$111</f>
        <v>3.9849999999999999</v>
      </c>
      <c r="I12" s="165">
        <f>[1]Heats!$G$40+[1]Heats!$H$40/10</f>
        <v>35.1</v>
      </c>
      <c r="J12" s="166">
        <f>[1]Heats!$I$40</f>
        <v>4.5010000000000003</v>
      </c>
      <c r="K12" s="177">
        <f>[1]Heats!$G$47+[1]Heats!$H$47/10</f>
        <v>36.5</v>
      </c>
      <c r="L12" s="178">
        <f>[1]Heats!$I$47</f>
        <v>4.3780000000000001</v>
      </c>
      <c r="M12" s="137">
        <f t="shared" ref="M12:M17" si="11">SUM(E12,G12,I12,K12,)</f>
        <v>152.5</v>
      </c>
      <c r="N12" s="137">
        <f t="shared" ref="N12:N17" si="12">MIN(E12,G12,I12,K12)</f>
        <v>35.1</v>
      </c>
      <c r="O12" s="137">
        <f t="shared" ref="O12:O17" si="13">M12-N12</f>
        <v>117.4</v>
      </c>
      <c r="P12" s="138">
        <v>1</v>
      </c>
      <c r="Q12" s="137">
        <f t="shared" ref="Q12:Q17" si="14">MAX(E12,G12,I12,K12)</f>
        <v>42.2</v>
      </c>
      <c r="R12" s="139">
        <f t="shared" ref="R12:R17" si="15">MIN(F12,H12,J12,L12)</f>
        <v>3.9849999999999999</v>
      </c>
      <c r="S12" s="157"/>
      <c r="T12" s="137" t="s">
        <v>143</v>
      </c>
      <c r="U12" s="169">
        <v>40</v>
      </c>
      <c r="V12" s="139">
        <v>4.01</v>
      </c>
      <c r="W12" s="137">
        <f>MAX(Q12,U12)</f>
        <v>42.2</v>
      </c>
      <c r="X12" s="180">
        <f>MIN(R12,V12)</f>
        <v>3.9849999999999999</v>
      </c>
      <c r="Y12" s="181">
        <f t="shared" ref="Y12:Y17" si="16">850/X12</f>
        <v>213.29987452948558</v>
      </c>
      <c r="Z12" s="181"/>
      <c r="AA12" s="181">
        <f t="shared" ref="AA12:AA17" si="17">180/X12</f>
        <v>45.169385194479297</v>
      </c>
      <c r="AB12" s="181">
        <f t="shared" ref="AB12:AB17" si="18">71.833/X12</f>
        <v>18.025846925972395</v>
      </c>
      <c r="AC12" s="141">
        <f t="shared" ref="AC12:AC17" si="19">W12/AA12*100</f>
        <v>93.426111111111126</v>
      </c>
      <c r="AD12" s="105"/>
    </row>
    <row r="13" spans="1:30" ht="21.95" customHeight="1" x14ac:dyDescent="0.2">
      <c r="A13" s="97"/>
      <c r="B13" s="147">
        <v>2</v>
      </c>
      <c r="C13" s="135" t="s">
        <v>124</v>
      </c>
      <c r="D13" s="136" t="str">
        <f>[1]Heats!$B$20</f>
        <v>CW</v>
      </c>
      <c r="E13" s="136">
        <f>[1]Heats!$G$14+[1]Heats!$H$14/10</f>
        <v>33.6</v>
      </c>
      <c r="F13" s="166">
        <f>[1]Heats!$I$14</f>
        <v>4.5620000000000003</v>
      </c>
      <c r="G13" s="136">
        <f>[1]Heats!$G$21+[1]Heats!$H$21/10</f>
        <v>32.5</v>
      </c>
      <c r="H13" s="166">
        <f>[1]Heats!$I$21</f>
        <v>4.7460000000000004</v>
      </c>
      <c r="I13" s="136">
        <f>[1]Heats!$G$76+[1]Heats!$H$76/10</f>
        <v>36.799999999999997</v>
      </c>
      <c r="J13" s="166">
        <f>[1]Heats!$I$76</f>
        <v>4.4269999999999996</v>
      </c>
      <c r="K13" s="136">
        <f>[1]Heats!$G$83+[1]Heats!$H$83/10</f>
        <v>17.3</v>
      </c>
      <c r="L13" s="166">
        <f>[1]Heats!$I$83</f>
        <v>4.8129999999999997</v>
      </c>
      <c r="M13" s="137">
        <f t="shared" si="11"/>
        <v>120.19999999999999</v>
      </c>
      <c r="N13" s="137">
        <f t="shared" si="12"/>
        <v>17.3</v>
      </c>
      <c r="O13" s="137">
        <f t="shared" si="13"/>
        <v>102.89999999999999</v>
      </c>
      <c r="P13" s="148">
        <v>3</v>
      </c>
      <c r="Q13" s="137">
        <f t="shared" si="14"/>
        <v>36.799999999999997</v>
      </c>
      <c r="R13" s="139">
        <f t="shared" si="15"/>
        <v>4.4269999999999996</v>
      </c>
      <c r="S13" s="161"/>
      <c r="T13" s="137" t="s">
        <v>143</v>
      </c>
      <c r="U13" s="169">
        <v>35.700000000000003</v>
      </c>
      <c r="V13" s="139">
        <v>4.3730000000000002</v>
      </c>
      <c r="W13" s="137">
        <f>MAX(Q13,U13)</f>
        <v>36.799999999999997</v>
      </c>
      <c r="X13" s="139">
        <f>MIN(R13,V13)</f>
        <v>4.3730000000000002</v>
      </c>
      <c r="Y13" s="140">
        <f t="shared" si="16"/>
        <v>194.37457123256345</v>
      </c>
      <c r="Z13" s="140"/>
      <c r="AA13" s="140">
        <f t="shared" si="17"/>
        <v>41.16167390807226</v>
      </c>
      <c r="AB13" s="140">
        <f t="shared" si="18"/>
        <v>16.426480676880857</v>
      </c>
      <c r="AC13" s="141">
        <f t="shared" si="19"/>
        <v>89.403555555555556</v>
      </c>
      <c r="AD13" s="105"/>
    </row>
    <row r="14" spans="1:30" ht="21.95" customHeight="1" x14ac:dyDescent="0.2">
      <c r="A14" s="97"/>
      <c r="B14" s="147">
        <v>3</v>
      </c>
      <c r="C14" s="135" t="s">
        <v>125</v>
      </c>
      <c r="D14" s="136" t="str">
        <f>[1]Heats!$B$10</f>
        <v>CW</v>
      </c>
      <c r="E14" s="165">
        <f>[1]Heats!$G$110+[1]Heats!$H$110/10</f>
        <v>33.700000000000003</v>
      </c>
      <c r="F14" s="166">
        <f>[1]Heats!$I$110</f>
        <v>4.4530000000000003</v>
      </c>
      <c r="G14" s="165">
        <f>[1]Heats!$G$117+[1]Heats!$H$117/10</f>
        <v>33.799999999999997</v>
      </c>
      <c r="H14" s="166">
        <f>[1]Heats!$I$117</f>
        <v>4.4660000000000002</v>
      </c>
      <c r="I14" s="165">
        <f>[1]Heats!$G$52+[1]Heats!$H$52/10</f>
        <v>34.799999999999997</v>
      </c>
      <c r="J14" s="166">
        <f>[1]Heats!$I$52</f>
        <v>4.8250000000000002</v>
      </c>
      <c r="K14" s="165">
        <f>[1]Heats!$G$59+[1]Heats!$H$59/10</f>
        <v>31.8</v>
      </c>
      <c r="L14" s="166">
        <f>[1]Heats!$I$59</f>
        <v>4.79</v>
      </c>
      <c r="M14" s="137">
        <f t="shared" si="11"/>
        <v>134.1</v>
      </c>
      <c r="N14" s="137">
        <f t="shared" si="12"/>
        <v>31.8</v>
      </c>
      <c r="O14" s="137">
        <f t="shared" si="13"/>
        <v>102.3</v>
      </c>
      <c r="P14" s="148">
        <v>4</v>
      </c>
      <c r="Q14" s="137">
        <f t="shared" si="14"/>
        <v>34.799999999999997</v>
      </c>
      <c r="R14" s="139">
        <f t="shared" si="15"/>
        <v>4.4530000000000003</v>
      </c>
      <c r="S14" s="162"/>
      <c r="T14" s="137" t="s">
        <v>143</v>
      </c>
      <c r="U14" s="169">
        <v>32.6</v>
      </c>
      <c r="V14" s="139">
        <v>4.5220000000000002</v>
      </c>
      <c r="W14" s="137">
        <v>38.1</v>
      </c>
      <c r="X14" s="139">
        <v>4.4329999999999998</v>
      </c>
      <c r="Y14" s="140">
        <f t="shared" si="16"/>
        <v>191.74374013083693</v>
      </c>
      <c r="Z14" s="140"/>
      <c r="AA14" s="140">
        <f t="shared" si="17"/>
        <v>40.604556733588993</v>
      </c>
      <c r="AB14" s="140">
        <f t="shared" si="18"/>
        <v>16.204150688021656</v>
      </c>
      <c r="AC14" s="174">
        <f t="shared" si="19"/>
        <v>93.831833333333336</v>
      </c>
      <c r="AD14" s="105"/>
    </row>
    <row r="15" spans="1:30" ht="21.95" customHeight="1" x14ac:dyDescent="0.2">
      <c r="A15" s="97"/>
      <c r="B15" s="147">
        <v>4</v>
      </c>
      <c r="C15" s="135" t="s">
        <v>123</v>
      </c>
      <c r="D15" s="136" t="str">
        <f>[1]Heats!$B$21</f>
        <v>CW</v>
      </c>
      <c r="E15" s="136">
        <f>[1]Heats!$G$20+[1]Heats!$H$20/10</f>
        <v>20.399999999999999</v>
      </c>
      <c r="F15" s="166">
        <f>[1]Heats!$I$20</f>
        <v>4.9459999999999997</v>
      </c>
      <c r="G15" s="136">
        <f>[1]Heats!$G$15+[1]Heats!$H$15/10</f>
        <v>35.200000000000003</v>
      </c>
      <c r="H15" s="166">
        <f>[1]Heats!$I$15</f>
        <v>4.2370000000000001</v>
      </c>
      <c r="I15" s="179">
        <f>[1]Heats!$G$82+[1]Heats!$H$82/10</f>
        <v>36.5</v>
      </c>
      <c r="J15" s="166">
        <f>[1]Heats!$I$82</f>
        <v>4.4219999999999997</v>
      </c>
      <c r="K15" s="136">
        <f>[1]Heats!$G$77+[1]Heats!$H$77/10</f>
        <v>32.5</v>
      </c>
      <c r="L15" s="166">
        <f>[1]Heats!$I$77</f>
        <v>4.7930000000000001</v>
      </c>
      <c r="M15" s="137">
        <f t="shared" si="11"/>
        <v>124.6</v>
      </c>
      <c r="N15" s="137">
        <f t="shared" si="12"/>
        <v>20.399999999999999</v>
      </c>
      <c r="O15" s="137">
        <f t="shared" si="13"/>
        <v>104.19999999999999</v>
      </c>
      <c r="P15" s="148">
        <v>2</v>
      </c>
      <c r="Q15" s="137">
        <f t="shared" si="14"/>
        <v>36.5</v>
      </c>
      <c r="R15" s="139">
        <f t="shared" si="15"/>
        <v>4.2370000000000001</v>
      </c>
      <c r="S15" s="163"/>
      <c r="T15" s="137" t="s">
        <v>143</v>
      </c>
      <c r="U15" s="169">
        <v>11.4</v>
      </c>
      <c r="V15" s="139">
        <v>4.3559999999999999</v>
      </c>
      <c r="W15" s="137">
        <f>MAX(Q15,U15)</f>
        <v>36.5</v>
      </c>
      <c r="X15" s="139">
        <f>MIN(R15,V15)</f>
        <v>4.2370000000000001</v>
      </c>
      <c r="Y15" s="140">
        <f t="shared" si="16"/>
        <v>200.61364172763749</v>
      </c>
      <c r="Z15" s="140"/>
      <c r="AA15" s="140">
        <f t="shared" si="17"/>
        <v>42.482888836440878</v>
      </c>
      <c r="AB15" s="140">
        <f t="shared" si="18"/>
        <v>16.953740854378097</v>
      </c>
      <c r="AC15" s="141">
        <f t="shared" si="19"/>
        <v>85.916944444444439</v>
      </c>
      <c r="AD15" s="105"/>
    </row>
    <row r="16" spans="1:30" ht="21.95" customHeight="1" x14ac:dyDescent="0.2">
      <c r="A16" s="97"/>
      <c r="B16" s="147">
        <v>5</v>
      </c>
      <c r="C16" s="135" t="s">
        <v>126</v>
      </c>
      <c r="D16" s="136" t="str">
        <f>[1]Heats!$B$11</f>
        <v>CW</v>
      </c>
      <c r="E16" s="165">
        <f>[1]Heats!$G$98+[1]Heats!$H$98/10</f>
        <v>30.5</v>
      </c>
      <c r="F16" s="166">
        <f>[1]Heats!$I$98</f>
        <v>4.5960000000000001</v>
      </c>
      <c r="G16" s="165">
        <f>[1]Heats!$G$105+[1]Heats!$H$105/10</f>
        <v>38.6</v>
      </c>
      <c r="H16" s="166">
        <f>[1]Heats!$I$105</f>
        <v>4.3479999999999999</v>
      </c>
      <c r="I16" s="165">
        <f>[1]Heats!$G$58+[1]Heats!$H$58/10</f>
        <v>30.8</v>
      </c>
      <c r="J16" s="178">
        <f>[1]Heats!$I$58</f>
        <v>4.306</v>
      </c>
      <c r="K16" s="165">
        <f>[1]Heats!$G$53+[1]Heats!$H$53/10</f>
        <v>30.8</v>
      </c>
      <c r="L16" s="166">
        <f>[1]Heats!$I$53</f>
        <v>4.8929999999999998</v>
      </c>
      <c r="M16" s="137">
        <f t="shared" si="11"/>
        <v>130.69999999999999</v>
      </c>
      <c r="N16" s="137">
        <f t="shared" si="12"/>
        <v>30.5</v>
      </c>
      <c r="O16" s="137">
        <f t="shared" si="13"/>
        <v>100.19999999999999</v>
      </c>
      <c r="P16" s="148">
        <v>5</v>
      </c>
      <c r="Q16" s="137">
        <f t="shared" si="14"/>
        <v>38.6</v>
      </c>
      <c r="R16" s="139">
        <f t="shared" si="15"/>
        <v>4.306</v>
      </c>
      <c r="S16" s="161" t="s">
        <v>146</v>
      </c>
      <c r="T16" s="137" t="s">
        <v>144</v>
      </c>
      <c r="U16" s="169">
        <v>35.6</v>
      </c>
      <c r="V16" s="139">
        <v>4.6859999999999999</v>
      </c>
      <c r="W16" s="137">
        <f>MAX(Q16,U16)</f>
        <v>38.6</v>
      </c>
      <c r="X16" s="139">
        <f>MIN(R16,V16)</f>
        <v>4.306</v>
      </c>
      <c r="Y16" s="140">
        <f t="shared" si="16"/>
        <v>197.39897816999536</v>
      </c>
      <c r="Z16" s="140"/>
      <c r="AA16" s="140">
        <f t="shared" si="17"/>
        <v>41.802136553646072</v>
      </c>
      <c r="AB16" s="140">
        <f t="shared" si="18"/>
        <v>16.682071528100323</v>
      </c>
      <c r="AC16" s="141">
        <f t="shared" si="19"/>
        <v>92.339777777777783</v>
      </c>
      <c r="AD16" s="105"/>
    </row>
    <row r="17" spans="1:30" ht="21.95" customHeight="1" x14ac:dyDescent="0.2">
      <c r="A17" s="97"/>
      <c r="B17" s="147">
        <v>6</v>
      </c>
      <c r="C17" s="135" t="s">
        <v>127</v>
      </c>
      <c r="D17" s="136" t="str">
        <f>[1]Heats!$B$16</f>
        <v>CW</v>
      </c>
      <c r="E17" s="165">
        <f>[1]Heats!$G$26+[1]Heats!$H$26/10</f>
        <v>28.1</v>
      </c>
      <c r="F17" s="166">
        <f>[1]Heats!$I$26</f>
        <v>5.1040000000000001</v>
      </c>
      <c r="G17" s="165">
        <f>[1]Heats!$G$33+[1]Heats!$H$33/10</f>
        <v>32.799999999999997</v>
      </c>
      <c r="H17" s="166">
        <f>[1]Heats!$I$33</f>
        <v>4.5640000000000001</v>
      </c>
      <c r="I17" s="165">
        <f>[1]Heats!$G$88+[1]Heats!$H$88/10</f>
        <v>31.1</v>
      </c>
      <c r="J17" s="166">
        <f>[1]Heats!$I$88</f>
        <v>4.9379999999999997</v>
      </c>
      <c r="K17" s="165">
        <f>[1]Heats!$G$95+[1]Heats!$H$95/10</f>
        <v>27.1</v>
      </c>
      <c r="L17" s="166">
        <f>[1]Heats!$I$95</f>
        <v>5.218</v>
      </c>
      <c r="M17" s="137">
        <f t="shared" si="11"/>
        <v>119.1</v>
      </c>
      <c r="N17" s="137">
        <f t="shared" si="12"/>
        <v>27.1</v>
      </c>
      <c r="O17" s="137">
        <f t="shared" si="13"/>
        <v>92</v>
      </c>
      <c r="P17" s="148">
        <v>6</v>
      </c>
      <c r="Q17" s="137">
        <f t="shared" si="14"/>
        <v>32.799999999999997</v>
      </c>
      <c r="R17" s="139">
        <f t="shared" si="15"/>
        <v>4.5640000000000001</v>
      </c>
      <c r="S17" s="157"/>
      <c r="T17" s="137" t="s">
        <v>144</v>
      </c>
      <c r="U17" s="169">
        <v>29.7</v>
      </c>
      <c r="V17" s="139">
        <v>4.3179999999999996</v>
      </c>
      <c r="W17" s="137">
        <f>MAX(Q17,U17)</f>
        <v>32.799999999999997</v>
      </c>
      <c r="X17" s="139">
        <f>MIN(R17,V17)</f>
        <v>4.3179999999999996</v>
      </c>
      <c r="Y17" s="140">
        <f t="shared" si="16"/>
        <v>196.85039370078741</v>
      </c>
      <c r="Z17" s="140"/>
      <c r="AA17" s="140">
        <f t="shared" si="17"/>
        <v>41.685965724872631</v>
      </c>
      <c r="AB17" s="140">
        <f t="shared" si="18"/>
        <v>16.63571097730431</v>
      </c>
      <c r="AC17" s="141">
        <f t="shared" si="19"/>
        <v>78.683555555555543</v>
      </c>
      <c r="AD17" s="105"/>
    </row>
    <row r="18" spans="1:30" ht="6" customHeight="1" x14ac:dyDescent="0.2">
      <c r="A18" s="97"/>
      <c r="B18" s="147"/>
      <c r="C18" s="135"/>
      <c r="D18" s="136"/>
      <c r="E18" s="165"/>
      <c r="F18" s="166"/>
      <c r="G18" s="165"/>
      <c r="H18" s="166"/>
      <c r="I18" s="165"/>
      <c r="J18" s="166"/>
      <c r="K18" s="165"/>
      <c r="L18" s="166"/>
      <c r="M18" s="137"/>
      <c r="N18" s="137"/>
      <c r="O18" s="137"/>
      <c r="P18" s="148"/>
      <c r="Q18" s="137"/>
      <c r="R18" s="139"/>
      <c r="S18" s="161"/>
      <c r="T18" s="137"/>
      <c r="U18" s="169"/>
      <c r="V18" s="139"/>
      <c r="W18" s="137"/>
      <c r="X18" s="139"/>
      <c r="Y18" s="140"/>
      <c r="Z18" s="140"/>
      <c r="AA18" s="140"/>
      <c r="AB18" s="140"/>
      <c r="AC18" s="141"/>
      <c r="AD18" s="105"/>
    </row>
    <row r="19" spans="1:30" ht="21.95" customHeight="1" x14ac:dyDescent="0.2">
      <c r="A19" s="97"/>
      <c r="B19" s="134">
        <v>1</v>
      </c>
      <c r="C19" s="135" t="s">
        <v>128</v>
      </c>
      <c r="D19" s="136" t="str">
        <f>[1]Heats!$B$19</f>
        <v>LMP1</v>
      </c>
      <c r="E19" s="175">
        <f>[1]Heats!$G$74+[1]Heats!$H$74/10</f>
        <v>36.5</v>
      </c>
      <c r="F19" s="176">
        <f>[1]Heats!$I$74</f>
        <v>4.6470000000000002</v>
      </c>
      <c r="G19" s="165">
        <f>[1]Heats!$G$81+[1]Heats!$H$81/10</f>
        <v>33.6</v>
      </c>
      <c r="H19" s="166">
        <f>[1]Heats!$I$81</f>
        <v>4.71</v>
      </c>
      <c r="I19" s="175">
        <f>[1]Heats!$G$34+[1]Heats!$H$34/10</f>
        <v>35.799999999999997</v>
      </c>
      <c r="J19" s="166">
        <f>[1]Heats!$I$34</f>
        <v>4.7409999999999997</v>
      </c>
      <c r="K19" s="165">
        <f>[1]Heats!$G$29+[1]Heats!$H$29/10</f>
        <v>32.6</v>
      </c>
      <c r="L19" s="166">
        <f>[1]Heats!$I$29</f>
        <v>5.0640000000000001</v>
      </c>
      <c r="M19" s="137">
        <f t="shared" ref="M19:M24" si="20">SUM(E19,G19,I19,K19,)</f>
        <v>138.5</v>
      </c>
      <c r="N19" s="137">
        <f t="shared" ref="N19:N24" si="21">MIN(E19,G19,I19,K19)</f>
        <v>32.6</v>
      </c>
      <c r="O19" s="137">
        <f t="shared" ref="O19:O24" si="22">M19-N19</f>
        <v>105.9</v>
      </c>
      <c r="P19" s="138">
        <v>1</v>
      </c>
      <c r="Q19" s="137">
        <f t="shared" ref="Q19:Q24" si="23">MAX(E19,G19,I19,K19)</f>
        <v>36.5</v>
      </c>
      <c r="R19" s="139">
        <f t="shared" ref="R19:R24" si="24">MIN(F19,H19,J19,L19)</f>
        <v>4.6470000000000002</v>
      </c>
      <c r="S19" s="157"/>
      <c r="T19" s="137" t="s">
        <v>143</v>
      </c>
      <c r="U19" s="169">
        <v>35.4</v>
      </c>
      <c r="V19" s="139">
        <v>4.6660000000000004</v>
      </c>
      <c r="W19" s="137">
        <f>MAX(Q19,U19)</f>
        <v>36.5</v>
      </c>
      <c r="X19" s="139">
        <f t="shared" ref="X19:X24" si="25">MIN(R19,V19)</f>
        <v>4.6470000000000002</v>
      </c>
      <c r="Y19" s="140">
        <f t="shared" ref="Y19:Y24" si="26">850/X19</f>
        <v>182.91370776845275</v>
      </c>
      <c r="Z19" s="140"/>
      <c r="AA19" s="140">
        <f t="shared" ref="AA19:AA24" si="27">180/X19</f>
        <v>38.734667527437054</v>
      </c>
      <c r="AB19" s="140">
        <f t="shared" ref="AB19:AB24" si="28">71.833/X19</f>
        <v>15.457929847213254</v>
      </c>
      <c r="AC19" s="174">
        <f t="shared" ref="AC19:AC24" si="29">W19/AA19*100</f>
        <v>94.230833333333337</v>
      </c>
      <c r="AD19" s="105"/>
    </row>
    <row r="20" spans="1:30" ht="21.95" customHeight="1" x14ac:dyDescent="0.2">
      <c r="A20" s="97"/>
      <c r="B20" s="147">
        <v>2</v>
      </c>
      <c r="C20" s="135" t="s">
        <v>142</v>
      </c>
      <c r="D20" s="136" t="str">
        <f>[1]Heats!$B$8</f>
        <v>LMP1</v>
      </c>
      <c r="E20" s="165">
        <f>[1]Heats!$G$50+[1]Heats!$H$50/10</f>
        <v>30.6</v>
      </c>
      <c r="F20" s="166">
        <f>[1]Heats!$I$50</f>
        <v>4.9889999999999999</v>
      </c>
      <c r="G20" s="175">
        <f>[1]Heats!$G$57+[1]Heats!$H$57/10</f>
        <v>34.6</v>
      </c>
      <c r="H20" s="176">
        <f>[1]Heats!$I$57</f>
        <v>4.673</v>
      </c>
      <c r="I20" s="165">
        <f>[1]Heats!$G$10+[1]Heats!$H$10/10</f>
        <v>33.5</v>
      </c>
      <c r="J20" s="176">
        <f>[1]Heats!$I$10</f>
        <v>4.66</v>
      </c>
      <c r="K20" s="175">
        <f>[1]Heats!$G$5+[1]Heats!$H$5/10</f>
        <v>32.700000000000003</v>
      </c>
      <c r="L20" s="176">
        <f>[1]Heats!$I$5</f>
        <v>4.9269999999999996</v>
      </c>
      <c r="M20" s="137">
        <f t="shared" si="20"/>
        <v>131.4</v>
      </c>
      <c r="N20" s="137">
        <f t="shared" si="21"/>
        <v>30.6</v>
      </c>
      <c r="O20" s="137">
        <f t="shared" si="22"/>
        <v>100.80000000000001</v>
      </c>
      <c r="P20" s="148">
        <v>2</v>
      </c>
      <c r="Q20" s="137">
        <f t="shared" si="23"/>
        <v>34.6</v>
      </c>
      <c r="R20" s="139">
        <f t="shared" si="24"/>
        <v>4.66</v>
      </c>
      <c r="S20" s="163"/>
      <c r="T20" s="137" t="s">
        <v>143</v>
      </c>
      <c r="U20" s="169">
        <v>35.1</v>
      </c>
      <c r="V20" s="139">
        <v>4.6210000000000004</v>
      </c>
      <c r="W20" s="137">
        <f>MAX(Q20,U20)</f>
        <v>35.1</v>
      </c>
      <c r="X20" s="172">
        <f t="shared" si="25"/>
        <v>4.6210000000000004</v>
      </c>
      <c r="Y20" s="173">
        <f t="shared" si="26"/>
        <v>183.94286950876432</v>
      </c>
      <c r="Z20" s="173"/>
      <c r="AA20" s="173">
        <f t="shared" si="27"/>
        <v>38.952607660679504</v>
      </c>
      <c r="AB20" s="173">
        <f t="shared" si="28"/>
        <v>15.544903700497725</v>
      </c>
      <c r="AC20" s="141">
        <f t="shared" si="29"/>
        <v>90.109500000000011</v>
      </c>
      <c r="AD20" s="105"/>
    </row>
    <row r="21" spans="1:30" ht="21.95" customHeight="1" x14ac:dyDescent="0.2">
      <c r="A21" s="97"/>
      <c r="B21" s="147">
        <v>3</v>
      </c>
      <c r="C21" s="135" t="s">
        <v>130</v>
      </c>
      <c r="D21" s="136" t="str">
        <f>[1]Heats!$B$23</f>
        <v>LMP1</v>
      </c>
      <c r="E21" s="136">
        <f>[1]Heats!$G$62+[1]Heats!$H$62/10</f>
        <v>29.2</v>
      </c>
      <c r="F21" s="166">
        <f>[1]Heats!$I$62</f>
        <v>5.4740000000000002</v>
      </c>
      <c r="G21" s="136">
        <f>[1]Heats!$G$69+[1]Heats!$H$69/10</f>
        <v>31.5</v>
      </c>
      <c r="H21" s="166">
        <f>[1]Heats!$I$69</f>
        <v>5.1349999999999998</v>
      </c>
      <c r="I21" s="136">
        <f>[1]Heats!$G$22+[1]Heats!$H$22/10</f>
        <v>27</v>
      </c>
      <c r="J21" s="166">
        <f>[1]Heats!$I$22</f>
        <v>5.7930000000000001</v>
      </c>
      <c r="K21" s="136">
        <f>[1]Heats!$G$17+[1]Heats!$H$17/10</f>
        <v>22.4</v>
      </c>
      <c r="L21" s="166">
        <f>[1]Heats!$I$17</f>
        <v>6.1310000000000002</v>
      </c>
      <c r="M21" s="137">
        <f t="shared" si="20"/>
        <v>110.1</v>
      </c>
      <c r="N21" s="137">
        <f t="shared" si="21"/>
        <v>22.4</v>
      </c>
      <c r="O21" s="137">
        <f t="shared" si="22"/>
        <v>87.699999999999989</v>
      </c>
      <c r="P21" s="148">
        <v>4</v>
      </c>
      <c r="Q21" s="137">
        <f t="shared" si="23"/>
        <v>31.5</v>
      </c>
      <c r="R21" s="139">
        <f t="shared" si="24"/>
        <v>5.1349999999999998</v>
      </c>
      <c r="S21" s="162"/>
      <c r="T21" s="137" t="s">
        <v>143</v>
      </c>
      <c r="U21" s="169">
        <v>25.1</v>
      </c>
      <c r="V21" s="139">
        <v>5.9859999999999998</v>
      </c>
      <c r="W21" s="137">
        <v>31.7</v>
      </c>
      <c r="X21" s="139">
        <f t="shared" si="25"/>
        <v>5.1349999999999998</v>
      </c>
      <c r="Y21" s="140">
        <f t="shared" si="26"/>
        <v>165.5306718597858</v>
      </c>
      <c r="Z21" s="140"/>
      <c r="AA21" s="140">
        <f t="shared" si="27"/>
        <v>35.053554040895811</v>
      </c>
      <c r="AB21" s="140">
        <f t="shared" si="28"/>
        <v>13.98889970788705</v>
      </c>
      <c r="AC21" s="141">
        <f t="shared" si="29"/>
        <v>90.433055555555555</v>
      </c>
      <c r="AD21" s="105"/>
    </row>
    <row r="22" spans="1:30" ht="21.95" customHeight="1" x14ac:dyDescent="0.2">
      <c r="A22" s="97"/>
      <c r="B22" s="147">
        <v>4</v>
      </c>
      <c r="C22" s="135" t="s">
        <v>129</v>
      </c>
      <c r="D22" s="136" t="str">
        <f>[1]Heats!$B$22</f>
        <v>LMP1</v>
      </c>
      <c r="E22" s="136">
        <f>[1]Heats!$G$80+[1]Heats!$H$80/10</f>
        <v>32.6</v>
      </c>
      <c r="F22" s="166">
        <f>[1]Heats!$I$80</f>
        <v>4.93</v>
      </c>
      <c r="G22" s="136">
        <f>[1]Heats!$G$75+[1]Heats!$H$75/10</f>
        <v>28.7</v>
      </c>
      <c r="H22" s="166">
        <f>[1]Heats!$I$75</f>
        <v>4.9379999999999997</v>
      </c>
      <c r="I22" s="136">
        <f>[1]Heats!$G$16+[1]Heats!$H$16/10</f>
        <v>28</v>
      </c>
      <c r="J22" s="166">
        <f>[1]Heats!$I$16</f>
        <v>5.2670000000000003</v>
      </c>
      <c r="K22" s="136">
        <f>[1]Heats!$G$23+[1]Heats!$H$23/10</f>
        <v>28.1</v>
      </c>
      <c r="L22" s="166">
        <f>[1]Heats!$I$23</f>
        <v>5.2889999999999997</v>
      </c>
      <c r="M22" s="137">
        <f t="shared" si="20"/>
        <v>117.4</v>
      </c>
      <c r="N22" s="137">
        <f t="shared" si="21"/>
        <v>28</v>
      </c>
      <c r="O22" s="137">
        <f t="shared" si="22"/>
        <v>89.4</v>
      </c>
      <c r="P22" s="148">
        <v>3</v>
      </c>
      <c r="Q22" s="137">
        <f t="shared" si="23"/>
        <v>32.6</v>
      </c>
      <c r="R22" s="139">
        <f t="shared" si="24"/>
        <v>4.93</v>
      </c>
      <c r="S22" s="161" t="s">
        <v>146</v>
      </c>
      <c r="T22" s="137" t="s">
        <v>143</v>
      </c>
      <c r="U22" s="169">
        <v>5.2</v>
      </c>
      <c r="V22" s="139">
        <v>5.9550000000000001</v>
      </c>
      <c r="W22" s="137">
        <f>MAX(Q22,U22)</f>
        <v>32.6</v>
      </c>
      <c r="X22" s="139">
        <f t="shared" si="25"/>
        <v>4.93</v>
      </c>
      <c r="Y22" s="140">
        <f t="shared" si="26"/>
        <v>172.41379310344828</v>
      </c>
      <c r="Z22" s="140"/>
      <c r="AA22" s="140">
        <f t="shared" si="27"/>
        <v>36.511156186612581</v>
      </c>
      <c r="AB22" s="140">
        <f t="shared" si="28"/>
        <v>14.570588235294117</v>
      </c>
      <c r="AC22" s="141">
        <f t="shared" si="29"/>
        <v>89.287777777777762</v>
      </c>
      <c r="AD22" s="105"/>
    </row>
    <row r="23" spans="1:30" ht="21.95" customHeight="1" x14ac:dyDescent="0.2">
      <c r="A23" s="97"/>
      <c r="B23" s="147">
        <v>5</v>
      </c>
      <c r="C23" s="135" t="s">
        <v>131</v>
      </c>
      <c r="D23" s="136" t="str">
        <f>[1]Heats!$B$5</f>
        <v>LMP1</v>
      </c>
      <c r="E23" s="165">
        <f>[1]Heats!$G$2+[1]Heats!$H$2/10</f>
        <v>20.6</v>
      </c>
      <c r="F23" s="166">
        <f>[1]Heats!$I$2</f>
        <v>5.7560000000000002</v>
      </c>
      <c r="G23" s="165">
        <f>[1]Heats!$G$9+[1]Heats!$H$9/10</f>
        <v>26.7</v>
      </c>
      <c r="H23" s="166">
        <f>[1]Heats!$I$9</f>
        <v>5.4610000000000003</v>
      </c>
      <c r="I23" s="165">
        <f>[1]Heats!$G$64+[1]Heats!$H$64/10</f>
        <v>28.6</v>
      </c>
      <c r="J23" s="166">
        <f>[1]Heats!$I$64</f>
        <v>5.2709999999999999</v>
      </c>
      <c r="K23" s="165">
        <f>[1]Heats!$G$71+[1]Heats!$H$71/10</f>
        <v>28.2</v>
      </c>
      <c r="L23" s="166">
        <f>[1]Heats!$I$71</f>
        <v>5.7629999999999999</v>
      </c>
      <c r="M23" s="137">
        <f t="shared" si="20"/>
        <v>104.10000000000001</v>
      </c>
      <c r="N23" s="137">
        <f t="shared" si="21"/>
        <v>20.6</v>
      </c>
      <c r="O23" s="137">
        <f t="shared" si="22"/>
        <v>83.5</v>
      </c>
      <c r="P23" s="148">
        <v>5</v>
      </c>
      <c r="Q23" s="137">
        <f t="shared" si="23"/>
        <v>28.6</v>
      </c>
      <c r="R23" s="139">
        <f t="shared" si="24"/>
        <v>5.2709999999999999</v>
      </c>
      <c r="S23" s="163"/>
      <c r="T23" s="137" t="s">
        <v>144</v>
      </c>
      <c r="U23" s="169">
        <v>27.7</v>
      </c>
      <c r="V23" s="139">
        <v>5.2480000000000002</v>
      </c>
      <c r="W23" s="137">
        <f>MAX(Q23,U23)</f>
        <v>28.6</v>
      </c>
      <c r="X23" s="139">
        <f t="shared" si="25"/>
        <v>5.2480000000000002</v>
      </c>
      <c r="Y23" s="140">
        <f t="shared" si="26"/>
        <v>161.96646341463415</v>
      </c>
      <c r="Z23" s="140"/>
      <c r="AA23" s="140">
        <f t="shared" si="27"/>
        <v>34.298780487804876</v>
      </c>
      <c r="AB23" s="140">
        <f t="shared" si="28"/>
        <v>13.687690548780488</v>
      </c>
      <c r="AC23" s="141">
        <f t="shared" si="29"/>
        <v>83.384888888888895</v>
      </c>
      <c r="AD23" s="105"/>
    </row>
    <row r="24" spans="1:30" ht="21.95" customHeight="1" thickBot="1" x14ac:dyDescent="0.25">
      <c r="A24" s="97"/>
      <c r="B24" s="149">
        <v>6</v>
      </c>
      <c r="C24" s="150" t="s">
        <v>132</v>
      </c>
      <c r="D24" s="151" t="str">
        <f>[1]Heats!$B$13</f>
        <v>LMP1</v>
      </c>
      <c r="E24" s="167">
        <f>[1]Heats!$G$44+[1]Heats!$H$44/10</f>
        <v>18.7</v>
      </c>
      <c r="F24" s="168">
        <f>[1]Heats!$I$44</f>
        <v>6.5949999999999998</v>
      </c>
      <c r="G24" s="167">
        <f>[1]Heats!$G$39+[1]Heats!$H$39/10</f>
        <v>25.5</v>
      </c>
      <c r="H24" s="168">
        <f>[1]Heats!$I$39</f>
        <v>5.7839999999999998</v>
      </c>
      <c r="I24" s="167">
        <f>[1]Heats!$G$106+[1]Heats!$H$106/10</f>
        <v>24.5</v>
      </c>
      <c r="J24" s="168">
        <f>[1]Heats!$I$106</f>
        <v>6.1849999999999996</v>
      </c>
      <c r="K24" s="167">
        <f>[1]Heats!$G$101+[1]Heats!$H$101/10</f>
        <v>21.6</v>
      </c>
      <c r="L24" s="168">
        <f>[1]Heats!$I$101</f>
        <v>6.3570000000000002</v>
      </c>
      <c r="M24" s="152">
        <f t="shared" si="20"/>
        <v>90.300000000000011</v>
      </c>
      <c r="N24" s="152">
        <f t="shared" si="21"/>
        <v>18.7</v>
      </c>
      <c r="O24" s="152">
        <f t="shared" si="22"/>
        <v>71.600000000000009</v>
      </c>
      <c r="P24" s="153">
        <v>6</v>
      </c>
      <c r="Q24" s="152">
        <f t="shared" si="23"/>
        <v>25.5</v>
      </c>
      <c r="R24" s="154">
        <f t="shared" si="24"/>
        <v>5.7839999999999998</v>
      </c>
      <c r="S24" s="164" t="s">
        <v>146</v>
      </c>
      <c r="T24" s="152" t="s">
        <v>144</v>
      </c>
      <c r="U24" s="171">
        <v>22.4</v>
      </c>
      <c r="V24" s="154">
        <v>6.1139999999999999</v>
      </c>
      <c r="W24" s="152">
        <f>MAX(Q24,U24)</f>
        <v>25.5</v>
      </c>
      <c r="X24" s="154">
        <f t="shared" si="25"/>
        <v>5.7839999999999998</v>
      </c>
      <c r="Y24" s="155">
        <f t="shared" si="26"/>
        <v>146.95712309820195</v>
      </c>
      <c r="Z24" s="155"/>
      <c r="AA24" s="155">
        <f t="shared" si="27"/>
        <v>31.120331950207468</v>
      </c>
      <c r="AB24" s="155">
        <f t="shared" si="28"/>
        <v>12.419260027662517</v>
      </c>
      <c r="AC24" s="156">
        <f t="shared" si="29"/>
        <v>81.94</v>
      </c>
      <c r="AD24" s="105"/>
    </row>
    <row r="25" spans="1:30" ht="15.75" customHeight="1" thickTop="1" x14ac:dyDescent="0.2">
      <c r="A25" s="96"/>
      <c r="B25" s="106"/>
      <c r="C25" s="106"/>
      <c r="D25" s="106"/>
      <c r="E25" s="107"/>
      <c r="F25" s="108"/>
      <c r="G25" s="107"/>
      <c r="H25" s="108"/>
      <c r="I25" s="107"/>
      <c r="J25" s="108"/>
      <c r="K25" s="107"/>
      <c r="L25" s="108"/>
      <c r="M25" s="106"/>
      <c r="N25" s="106"/>
      <c r="O25" s="106"/>
      <c r="P25" s="106"/>
      <c r="Q25" s="106"/>
      <c r="R25" s="106"/>
      <c r="S25" s="106"/>
      <c r="T25" s="106"/>
      <c r="U25" s="106"/>
      <c r="V25" s="106"/>
      <c r="W25" s="106"/>
      <c r="X25" s="106"/>
      <c r="Y25" s="106"/>
      <c r="Z25" s="106"/>
      <c r="AA25" s="106"/>
      <c r="AB25" s="106"/>
      <c r="AC25" s="109"/>
      <c r="AD25" s="96"/>
    </row>
    <row r="26" spans="1:30" ht="15.75" customHeight="1" x14ac:dyDescent="0.2">
      <c r="A26" s="96"/>
      <c r="B26" s="102"/>
      <c r="C26" s="102"/>
      <c r="D26" s="102"/>
      <c r="E26" s="103"/>
      <c r="F26" s="104"/>
      <c r="G26" s="103"/>
      <c r="H26" s="104"/>
      <c r="I26" s="103"/>
      <c r="J26" s="104"/>
      <c r="K26" s="103"/>
      <c r="L26" s="104"/>
      <c r="M26" s="102"/>
      <c r="N26" s="102"/>
      <c r="O26" s="102"/>
      <c r="P26" s="102"/>
      <c r="Q26" s="102"/>
      <c r="R26" s="102"/>
      <c r="S26" s="102"/>
      <c r="T26" s="102"/>
      <c r="U26" s="102"/>
      <c r="V26" s="102"/>
      <c r="W26" s="102"/>
      <c r="X26" s="102"/>
      <c r="Y26" s="102"/>
      <c r="Z26" s="102"/>
      <c r="AA26" s="102"/>
      <c r="AB26" s="102"/>
      <c r="AC26" s="96"/>
      <c r="AD26" s="96"/>
    </row>
    <row r="27" spans="1:30" ht="15.75" customHeight="1" x14ac:dyDescent="0.2">
      <c r="A27" s="96"/>
      <c r="B27" s="102"/>
      <c r="C27" s="102"/>
      <c r="D27" s="102"/>
      <c r="E27" s="103"/>
      <c r="F27" s="104"/>
      <c r="G27" s="103"/>
      <c r="H27" s="104"/>
      <c r="I27" s="103"/>
      <c r="J27" s="104"/>
      <c r="K27" s="103"/>
      <c r="L27" s="104"/>
      <c r="M27" s="102"/>
      <c r="N27" s="102"/>
      <c r="O27" s="102"/>
      <c r="P27" s="102"/>
      <c r="Q27" s="102"/>
      <c r="R27" s="102"/>
      <c r="S27" s="102"/>
      <c r="T27" s="102"/>
      <c r="U27" s="102"/>
      <c r="V27" s="102"/>
      <c r="W27" s="102"/>
      <c r="X27" s="102"/>
      <c r="Y27" s="102"/>
      <c r="Z27" s="102"/>
      <c r="AA27" s="102"/>
      <c r="AB27" s="102"/>
      <c r="AC27" s="96"/>
      <c r="AD27" s="96"/>
    </row>
    <row r="28" spans="1:30" ht="15.75" customHeight="1" x14ac:dyDescent="0.2">
      <c r="A28" s="96"/>
      <c r="B28" s="102"/>
      <c r="C28" s="102"/>
      <c r="D28" s="102"/>
      <c r="E28" s="103"/>
      <c r="F28" s="104"/>
      <c r="G28" s="103"/>
      <c r="H28" s="104"/>
      <c r="I28" s="103"/>
      <c r="J28" s="104"/>
      <c r="K28" s="103"/>
      <c r="L28" s="104"/>
      <c r="M28" s="102"/>
      <c r="N28" s="102"/>
      <c r="O28" s="102"/>
      <c r="P28" s="102"/>
      <c r="Q28" s="102"/>
      <c r="R28" s="102"/>
      <c r="S28" s="102"/>
      <c r="T28" s="102"/>
      <c r="U28" s="102"/>
      <c r="V28" s="102"/>
      <c r="W28" s="102"/>
      <c r="X28" s="102"/>
      <c r="Y28" s="102"/>
      <c r="Z28" s="102"/>
      <c r="AA28" s="102"/>
      <c r="AB28" s="102"/>
      <c r="AC28" s="96"/>
      <c r="AD28" s="96"/>
    </row>
    <row r="29" spans="1:30" ht="15.75" customHeight="1" x14ac:dyDescent="0.2">
      <c r="A29" s="96"/>
      <c r="B29" s="102"/>
      <c r="C29" s="102"/>
      <c r="D29" s="102"/>
      <c r="E29" s="103"/>
      <c r="F29" s="104"/>
      <c r="G29" s="103"/>
      <c r="H29" s="104"/>
      <c r="I29" s="103"/>
      <c r="J29" s="104"/>
      <c r="K29" s="103"/>
      <c r="L29" s="104"/>
      <c r="M29" s="102"/>
      <c r="N29" s="102"/>
      <c r="O29" s="102"/>
      <c r="P29" s="102"/>
      <c r="Q29" s="102"/>
      <c r="R29" s="102"/>
      <c r="S29" s="102"/>
      <c r="T29" s="102"/>
      <c r="U29" s="102"/>
      <c r="V29" s="102"/>
      <c r="W29" s="102"/>
      <c r="X29" s="102"/>
      <c r="Y29" s="102"/>
      <c r="Z29" s="102"/>
      <c r="AA29" s="102"/>
      <c r="AB29" s="102"/>
      <c r="AC29" s="96"/>
      <c r="AD29" s="96"/>
    </row>
    <row r="30" spans="1:30" ht="15.75" customHeight="1" x14ac:dyDescent="0.2">
      <c r="A30" s="96"/>
      <c r="B30" s="102"/>
      <c r="C30" s="102"/>
      <c r="D30" s="102"/>
      <c r="E30" s="103"/>
      <c r="F30" s="104"/>
      <c r="G30" s="103"/>
      <c r="H30" s="104"/>
      <c r="I30" s="103"/>
      <c r="J30" s="104"/>
      <c r="K30" s="103"/>
      <c r="L30" s="104"/>
      <c r="M30" s="102"/>
      <c r="N30" s="102"/>
      <c r="O30" s="102"/>
      <c r="P30" s="102"/>
      <c r="Q30" s="102"/>
      <c r="R30" s="102"/>
      <c r="S30" s="102"/>
      <c r="T30" s="102"/>
      <c r="U30" s="102"/>
      <c r="V30" s="102"/>
      <c r="W30" s="102"/>
      <c r="X30" s="102"/>
      <c r="Y30" s="102"/>
      <c r="Z30" s="102"/>
      <c r="AA30" s="102"/>
      <c r="AB30" s="102"/>
      <c r="AC30" s="96"/>
      <c r="AD30" s="96"/>
    </row>
    <row r="31" spans="1:30" ht="15.75" customHeight="1" x14ac:dyDescent="0.2">
      <c r="A31" s="96"/>
      <c r="B31" s="102"/>
      <c r="C31" s="102"/>
      <c r="D31" s="102"/>
      <c r="E31" s="103"/>
      <c r="F31" s="104"/>
      <c r="G31" s="103"/>
      <c r="H31" s="104"/>
      <c r="I31" s="103"/>
      <c r="J31" s="104"/>
      <c r="K31" s="103"/>
      <c r="L31" s="104"/>
      <c r="M31" s="102"/>
      <c r="N31" s="102"/>
      <c r="O31" s="102"/>
      <c r="P31" s="102"/>
      <c r="Q31" s="102"/>
      <c r="R31" s="102"/>
      <c r="S31" s="102"/>
      <c r="T31" s="102"/>
      <c r="U31" s="102"/>
      <c r="V31" s="102"/>
      <c r="W31" s="102"/>
      <c r="X31" s="102"/>
      <c r="Y31" s="102"/>
      <c r="Z31" s="102"/>
      <c r="AA31" s="102"/>
      <c r="AB31" s="102"/>
      <c r="AC31" s="96"/>
      <c r="AD31" s="96"/>
    </row>
    <row r="32" spans="1:30" ht="15.75" customHeight="1" x14ac:dyDescent="0.2">
      <c r="A32" s="96"/>
      <c r="B32" s="102"/>
      <c r="C32" s="102"/>
      <c r="D32" s="102"/>
      <c r="E32" s="103"/>
      <c r="F32" s="104"/>
      <c r="G32" s="103"/>
      <c r="H32" s="104"/>
      <c r="I32" s="103"/>
      <c r="J32" s="104"/>
      <c r="K32" s="103"/>
      <c r="L32" s="104"/>
      <c r="M32" s="102"/>
      <c r="N32" s="102"/>
      <c r="O32" s="102"/>
      <c r="P32" s="102"/>
      <c r="Q32" s="102"/>
      <c r="R32" s="102"/>
      <c r="S32" s="102"/>
      <c r="T32" s="102"/>
      <c r="U32" s="102"/>
      <c r="V32" s="102"/>
      <c r="W32" s="102"/>
      <c r="X32" s="102"/>
      <c r="Y32" s="102"/>
      <c r="Z32" s="102"/>
      <c r="AA32" s="102"/>
      <c r="AB32" s="102"/>
      <c r="AC32" s="96"/>
      <c r="AD32" s="96"/>
    </row>
    <row r="33" spans="1:30" ht="15.75" customHeight="1" x14ac:dyDescent="0.2">
      <c r="A33" s="96"/>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96"/>
      <c r="AD33" s="96"/>
    </row>
    <row r="34" spans="1:30" ht="15.75" customHeight="1" x14ac:dyDescent="0.2">
      <c r="A34" s="9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96"/>
      <c r="AD34" s="96"/>
    </row>
    <row r="35" spans="1:30" ht="15.75" customHeight="1" x14ac:dyDescent="0.2">
      <c r="A35" s="96"/>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96"/>
      <c r="AD35" s="96"/>
    </row>
    <row r="36" spans="1:30" ht="15.75" customHeight="1" x14ac:dyDescent="0.2">
      <c r="A36" s="96"/>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96"/>
      <c r="AD36" s="96"/>
    </row>
    <row r="37" spans="1:30" ht="15.75" customHeight="1" x14ac:dyDescent="0.2">
      <c r="A37" s="96"/>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96"/>
      <c r="AD37" s="96"/>
    </row>
    <row r="38" spans="1:30" ht="15.75" customHeight="1" x14ac:dyDescent="0.2">
      <c r="A38" s="96"/>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96"/>
      <c r="AD38" s="96"/>
    </row>
    <row r="39" spans="1:30" ht="15.75" customHeight="1" x14ac:dyDescent="0.2">
      <c r="A39" s="96"/>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96"/>
      <c r="AD39" s="96"/>
    </row>
    <row r="40" spans="1:30" ht="15.75" customHeight="1" x14ac:dyDescent="0.2">
      <c r="A40" s="96"/>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96"/>
      <c r="AD40" s="96"/>
    </row>
    <row r="41" spans="1:30" ht="15.75" customHeight="1" x14ac:dyDescent="0.2">
      <c r="A41" s="96"/>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96"/>
      <c r="AD41" s="96"/>
    </row>
    <row r="42" spans="1:30" ht="15.75" customHeight="1" x14ac:dyDescent="0.2">
      <c r="A42" s="96"/>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96"/>
      <c r="AD42" s="96"/>
    </row>
    <row r="43" spans="1:30" ht="15.75" customHeight="1" x14ac:dyDescent="0.2">
      <c r="A43" s="96"/>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96"/>
      <c r="AD43" s="96"/>
    </row>
    <row r="44" spans="1:30" ht="15.75" customHeight="1" x14ac:dyDescent="0.2">
      <c r="A44" s="96"/>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96"/>
      <c r="AD44" s="96"/>
    </row>
    <row r="45" spans="1:30" ht="15.75" customHeight="1" x14ac:dyDescent="0.2">
      <c r="A45" s="96"/>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96"/>
      <c r="AD45" s="96"/>
    </row>
    <row r="46" spans="1:30" ht="15.75" customHeight="1" x14ac:dyDescent="0.2">
      <c r="A46" s="96"/>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96"/>
      <c r="AD46" s="96"/>
    </row>
    <row r="47" spans="1:30" ht="15.75" customHeight="1" x14ac:dyDescent="0.2">
      <c r="A47" s="96"/>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96"/>
      <c r="AD47" s="96"/>
    </row>
    <row r="48" spans="1:30" ht="15.75" customHeight="1" x14ac:dyDescent="0.2">
      <c r="A48" s="96"/>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96"/>
      <c r="AD48" s="96"/>
    </row>
    <row r="49" spans="1:30" ht="15.75" customHeight="1" x14ac:dyDescent="0.2">
      <c r="A49" s="96"/>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96"/>
      <c r="AD49" s="96"/>
    </row>
    <row r="50" spans="1:30" ht="15.75" customHeight="1" x14ac:dyDescent="0.2">
      <c r="A50" s="96"/>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96"/>
      <c r="AD50" s="96"/>
    </row>
    <row r="51" spans="1:30" ht="15.75" customHeight="1" x14ac:dyDescent="0.2">
      <c r="A51" s="96"/>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96"/>
      <c r="AD51" s="96"/>
    </row>
    <row r="52" spans="1:30" ht="15.75" customHeight="1" x14ac:dyDescent="0.2">
      <c r="A52" s="96"/>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96"/>
      <c r="AD52" s="96"/>
    </row>
    <row r="53" spans="1:30" ht="15.75" customHeight="1" x14ac:dyDescent="0.2">
      <c r="A53" s="96"/>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96"/>
      <c r="AD53" s="96"/>
    </row>
    <row r="54" spans="1:30" ht="15.75" customHeight="1" x14ac:dyDescent="0.2">
      <c r="A54" s="96"/>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96"/>
      <c r="AD54" s="96"/>
    </row>
    <row r="55" spans="1:30" ht="15.75" customHeight="1" x14ac:dyDescent="0.2">
      <c r="B55"/>
      <c r="C55"/>
      <c r="D55"/>
      <c r="E55"/>
      <c r="F55"/>
      <c r="G55"/>
      <c r="H55"/>
      <c r="I55"/>
      <c r="J55"/>
      <c r="K55"/>
      <c r="L55"/>
      <c r="M55"/>
      <c r="N55"/>
      <c r="O55"/>
      <c r="P55"/>
      <c r="Q55"/>
      <c r="R55"/>
      <c r="S55"/>
      <c r="T55"/>
      <c r="U55"/>
      <c r="V55"/>
      <c r="W55"/>
      <c r="X55"/>
      <c r="Y55"/>
      <c r="Z55"/>
      <c r="AA55"/>
      <c r="AB55"/>
      <c r="AD55" s="99"/>
    </row>
    <row r="56" spans="1:30" ht="15.75" customHeight="1" x14ac:dyDescent="0.2">
      <c r="B56"/>
      <c r="C56"/>
      <c r="D56"/>
      <c r="E56"/>
      <c r="F56"/>
      <c r="G56"/>
      <c r="H56"/>
      <c r="I56"/>
      <c r="J56"/>
      <c r="K56"/>
      <c r="L56"/>
      <c r="M56"/>
      <c r="N56"/>
      <c r="O56"/>
      <c r="P56"/>
      <c r="Q56"/>
      <c r="R56"/>
      <c r="S56"/>
      <c r="T56"/>
      <c r="U56"/>
      <c r="V56"/>
      <c r="W56"/>
      <c r="X56"/>
      <c r="Y56"/>
      <c r="Z56"/>
      <c r="AA56"/>
      <c r="AB56"/>
      <c r="AD56" s="100"/>
    </row>
    <row r="57" spans="1:30" ht="15.75" customHeight="1" x14ac:dyDescent="0.2">
      <c r="B57"/>
      <c r="C57"/>
      <c r="D57"/>
      <c r="E57"/>
      <c r="F57"/>
      <c r="G57"/>
      <c r="H57"/>
      <c r="I57"/>
      <c r="J57"/>
      <c r="K57"/>
      <c r="L57"/>
      <c r="M57"/>
      <c r="N57"/>
      <c r="O57"/>
      <c r="P57"/>
      <c r="Q57"/>
      <c r="R57"/>
      <c r="S57"/>
      <c r="T57"/>
      <c r="U57"/>
      <c r="V57"/>
      <c r="W57"/>
      <c r="X57"/>
      <c r="Y57"/>
      <c r="Z57"/>
      <c r="AA57"/>
      <c r="AB57"/>
      <c r="AD57" s="100"/>
    </row>
    <row r="58" spans="1:30" ht="15.75" customHeight="1" x14ac:dyDescent="0.2">
      <c r="B58"/>
      <c r="C58"/>
      <c r="D58"/>
      <c r="E58"/>
      <c r="F58"/>
      <c r="G58"/>
      <c r="H58"/>
      <c r="I58"/>
      <c r="J58"/>
      <c r="K58"/>
      <c r="L58"/>
      <c r="M58"/>
      <c r="N58"/>
      <c r="O58"/>
      <c r="P58"/>
      <c r="Q58"/>
      <c r="R58"/>
      <c r="S58"/>
      <c r="T58"/>
      <c r="U58"/>
      <c r="V58"/>
      <c r="W58"/>
      <c r="X58"/>
      <c r="Y58"/>
      <c r="Z58"/>
      <c r="AA58"/>
      <c r="AB58"/>
      <c r="AD58" s="100"/>
    </row>
    <row r="59" spans="1:30" ht="15.75" customHeight="1" x14ac:dyDescent="0.2">
      <c r="B59"/>
      <c r="C59"/>
      <c r="D59"/>
      <c r="E59"/>
      <c r="F59"/>
      <c r="G59"/>
      <c r="H59"/>
      <c r="I59"/>
      <c r="J59"/>
      <c r="K59"/>
      <c r="L59"/>
      <c r="M59"/>
      <c r="N59"/>
      <c r="O59"/>
      <c r="P59"/>
      <c r="Q59"/>
      <c r="R59"/>
      <c r="S59"/>
      <c r="T59"/>
      <c r="U59"/>
      <c r="V59"/>
      <c r="W59"/>
      <c r="X59"/>
      <c r="Y59"/>
      <c r="Z59"/>
      <c r="AA59"/>
      <c r="AB59"/>
      <c r="AD59" s="100"/>
    </row>
    <row r="60" spans="1:30" ht="15.75" customHeight="1" x14ac:dyDescent="0.2">
      <c r="B60"/>
      <c r="C60"/>
      <c r="D60"/>
      <c r="E60"/>
      <c r="F60"/>
      <c r="G60"/>
      <c r="H60"/>
      <c r="I60"/>
      <c r="J60"/>
      <c r="K60"/>
      <c r="L60"/>
      <c r="M60"/>
      <c r="N60"/>
      <c r="O60"/>
      <c r="P60"/>
      <c r="Q60"/>
      <c r="R60"/>
      <c r="S60"/>
      <c r="T60"/>
      <c r="U60"/>
      <c r="V60"/>
      <c r="W60"/>
      <c r="X60"/>
      <c r="Y60"/>
      <c r="Z60"/>
      <c r="AA60"/>
      <c r="AB60"/>
      <c r="AD60" s="100"/>
    </row>
    <row r="61" spans="1:30" ht="15.75" customHeight="1" x14ac:dyDescent="0.2">
      <c r="B61"/>
      <c r="C61"/>
      <c r="D61"/>
      <c r="E61"/>
      <c r="F61"/>
      <c r="G61"/>
      <c r="H61"/>
      <c r="I61"/>
      <c r="J61"/>
      <c r="K61"/>
      <c r="L61"/>
      <c r="M61"/>
      <c r="N61"/>
      <c r="O61"/>
      <c r="P61"/>
      <c r="Q61"/>
      <c r="R61"/>
      <c r="S61"/>
      <c r="T61"/>
      <c r="U61"/>
      <c r="V61"/>
      <c r="W61"/>
      <c r="X61"/>
      <c r="Y61"/>
      <c r="Z61"/>
      <c r="AA61"/>
      <c r="AB61"/>
      <c r="AD61" s="100"/>
    </row>
    <row r="62" spans="1:30" ht="15.75" customHeight="1" x14ac:dyDescent="0.2">
      <c r="B62"/>
      <c r="C62"/>
      <c r="D62"/>
      <c r="E62"/>
      <c r="F62"/>
      <c r="G62"/>
      <c r="H62"/>
      <c r="I62"/>
      <c r="J62"/>
      <c r="K62"/>
      <c r="L62"/>
      <c r="M62"/>
      <c r="N62"/>
      <c r="O62"/>
      <c r="P62"/>
      <c r="Q62"/>
      <c r="R62"/>
      <c r="S62"/>
      <c r="T62"/>
      <c r="U62"/>
      <c r="V62"/>
      <c r="W62"/>
      <c r="X62"/>
      <c r="Y62"/>
      <c r="Z62"/>
      <c r="AA62"/>
      <c r="AB62"/>
      <c r="AD62" s="100"/>
    </row>
    <row r="63" spans="1:30" ht="15.75" customHeight="1" x14ac:dyDescent="0.2">
      <c r="B63"/>
      <c r="C63"/>
      <c r="D63"/>
      <c r="E63"/>
      <c r="F63"/>
      <c r="G63"/>
      <c r="H63"/>
      <c r="I63"/>
      <c r="J63"/>
      <c r="K63"/>
      <c r="L63"/>
      <c r="M63"/>
      <c r="N63"/>
      <c r="O63"/>
      <c r="P63"/>
      <c r="Q63"/>
      <c r="R63"/>
      <c r="S63"/>
      <c r="T63"/>
      <c r="U63"/>
      <c r="V63"/>
      <c r="W63"/>
      <c r="X63"/>
      <c r="Y63"/>
      <c r="Z63"/>
      <c r="AA63"/>
      <c r="AB63"/>
      <c r="AD63" s="100"/>
    </row>
    <row r="64" spans="1:30" ht="15.75" customHeight="1" x14ac:dyDescent="0.2">
      <c r="B64"/>
      <c r="C64"/>
      <c r="D64"/>
      <c r="E64"/>
      <c r="F64"/>
      <c r="G64"/>
      <c r="H64"/>
      <c r="I64"/>
      <c r="J64"/>
      <c r="K64"/>
      <c r="L64"/>
      <c r="M64"/>
      <c r="N64"/>
      <c r="O64"/>
      <c r="P64"/>
      <c r="Q64"/>
      <c r="R64"/>
      <c r="S64"/>
      <c r="T64"/>
      <c r="U64"/>
      <c r="V64"/>
      <c r="W64"/>
      <c r="X64"/>
      <c r="Y64"/>
      <c r="Z64"/>
      <c r="AA64"/>
      <c r="AB64"/>
      <c r="AD64" s="100"/>
    </row>
    <row r="65" spans="2:30" ht="15.75" customHeight="1" x14ac:dyDescent="0.2">
      <c r="B65"/>
      <c r="C65"/>
      <c r="D65"/>
      <c r="E65"/>
      <c r="F65"/>
      <c r="G65"/>
      <c r="H65"/>
      <c r="I65"/>
      <c r="J65"/>
      <c r="K65"/>
      <c r="L65"/>
      <c r="M65"/>
      <c r="N65"/>
      <c r="O65"/>
      <c r="P65"/>
      <c r="Q65"/>
      <c r="R65"/>
      <c r="S65"/>
      <c r="T65"/>
      <c r="U65"/>
      <c r="V65"/>
      <c r="W65"/>
      <c r="X65"/>
      <c r="Y65"/>
      <c r="Z65"/>
      <c r="AA65"/>
      <c r="AB65"/>
      <c r="AD65" s="100"/>
    </row>
    <row r="66" spans="2:30" ht="15.75" customHeight="1" x14ac:dyDescent="0.2">
      <c r="B66"/>
      <c r="C66"/>
      <c r="D66"/>
      <c r="E66"/>
      <c r="F66"/>
      <c r="G66"/>
      <c r="H66"/>
      <c r="I66"/>
      <c r="J66"/>
      <c r="K66"/>
      <c r="L66"/>
      <c r="M66"/>
      <c r="N66"/>
      <c r="O66"/>
      <c r="P66"/>
      <c r="Q66"/>
      <c r="R66"/>
      <c r="S66"/>
      <c r="T66"/>
      <c r="U66"/>
      <c r="V66"/>
      <c r="W66"/>
      <c r="X66"/>
      <c r="Y66"/>
      <c r="Z66"/>
      <c r="AA66"/>
      <c r="AB66"/>
      <c r="AD66" s="100"/>
    </row>
    <row r="67" spans="2:30" ht="15.75" customHeight="1" x14ac:dyDescent="0.2">
      <c r="B67"/>
      <c r="C67"/>
      <c r="D67"/>
      <c r="E67"/>
      <c r="F67"/>
      <c r="G67"/>
      <c r="H67"/>
      <c r="I67"/>
      <c r="J67"/>
      <c r="K67"/>
      <c r="L67"/>
      <c r="M67"/>
      <c r="N67"/>
      <c r="O67"/>
      <c r="P67"/>
      <c r="Q67"/>
      <c r="R67"/>
      <c r="S67"/>
      <c r="T67"/>
      <c r="U67"/>
      <c r="V67"/>
      <c r="W67"/>
      <c r="X67"/>
      <c r="Y67"/>
      <c r="Z67"/>
      <c r="AA67"/>
      <c r="AB67"/>
      <c r="AD67" s="100"/>
    </row>
    <row r="68" spans="2:30" ht="15.75" customHeight="1" x14ac:dyDescent="0.2">
      <c r="B68"/>
      <c r="C68"/>
      <c r="D68"/>
      <c r="E68"/>
      <c r="F68"/>
      <c r="G68"/>
      <c r="H68"/>
      <c r="I68"/>
      <c r="J68"/>
      <c r="K68"/>
      <c r="L68"/>
      <c r="M68"/>
      <c r="N68"/>
      <c r="O68"/>
      <c r="P68"/>
      <c r="Q68"/>
      <c r="R68"/>
      <c r="S68"/>
      <c r="T68"/>
      <c r="U68"/>
      <c r="V68"/>
      <c r="W68"/>
      <c r="X68"/>
      <c r="Y68"/>
      <c r="Z68"/>
      <c r="AA68"/>
      <c r="AB68"/>
      <c r="AD68" s="100"/>
    </row>
    <row r="69" spans="2:30" ht="15.75" customHeight="1" x14ac:dyDescent="0.2">
      <c r="B69"/>
      <c r="C69"/>
      <c r="D69"/>
      <c r="E69"/>
      <c r="F69"/>
      <c r="G69"/>
      <c r="H69"/>
      <c r="I69"/>
      <c r="J69"/>
      <c r="K69"/>
      <c r="L69"/>
      <c r="M69"/>
      <c r="N69"/>
      <c r="O69"/>
      <c r="P69"/>
      <c r="Q69"/>
      <c r="R69"/>
      <c r="S69"/>
      <c r="T69"/>
      <c r="U69"/>
      <c r="V69"/>
      <c r="W69"/>
      <c r="X69"/>
      <c r="Y69"/>
      <c r="Z69"/>
      <c r="AA69"/>
      <c r="AB69"/>
      <c r="AD69" s="100"/>
    </row>
    <row r="70" spans="2:30" ht="15.75" customHeight="1" x14ac:dyDescent="0.2">
      <c r="B70"/>
      <c r="C70"/>
      <c r="D70"/>
      <c r="E70"/>
      <c r="F70"/>
      <c r="G70"/>
      <c r="H70"/>
      <c r="I70"/>
      <c r="J70"/>
      <c r="K70"/>
      <c r="L70"/>
      <c r="M70"/>
      <c r="N70"/>
      <c r="O70"/>
      <c r="P70"/>
      <c r="Q70"/>
      <c r="R70"/>
      <c r="S70"/>
      <c r="T70"/>
      <c r="U70"/>
      <c r="V70"/>
      <c r="W70"/>
      <c r="X70"/>
      <c r="Y70"/>
      <c r="Z70"/>
      <c r="AA70"/>
      <c r="AB70"/>
      <c r="AD70" s="100"/>
    </row>
    <row r="71" spans="2:30" ht="15.75" customHeight="1" x14ac:dyDescent="0.2">
      <c r="B71"/>
      <c r="C71"/>
      <c r="D71"/>
      <c r="E71"/>
      <c r="F71"/>
      <c r="G71"/>
      <c r="H71"/>
      <c r="I71"/>
      <c r="J71"/>
      <c r="K71"/>
      <c r="L71"/>
      <c r="M71"/>
      <c r="N71"/>
      <c r="O71"/>
      <c r="P71"/>
      <c r="Q71"/>
      <c r="R71"/>
      <c r="S71"/>
      <c r="T71"/>
      <c r="U71"/>
      <c r="V71"/>
      <c r="W71"/>
      <c r="X71"/>
      <c r="Y71"/>
      <c r="Z71"/>
      <c r="AA71"/>
      <c r="AB71"/>
      <c r="AD71" s="100"/>
    </row>
    <row r="72" spans="2:30" ht="15.75" customHeight="1" x14ac:dyDescent="0.2">
      <c r="B72"/>
      <c r="C72"/>
      <c r="D72"/>
      <c r="E72"/>
      <c r="F72"/>
      <c r="G72"/>
      <c r="H72"/>
      <c r="I72"/>
      <c r="J72"/>
      <c r="K72"/>
      <c r="L72"/>
      <c r="M72"/>
      <c r="N72"/>
      <c r="O72"/>
      <c r="P72"/>
      <c r="Q72"/>
      <c r="R72"/>
      <c r="S72"/>
      <c r="T72"/>
      <c r="U72"/>
      <c r="V72"/>
      <c r="W72"/>
      <c r="X72"/>
      <c r="Y72"/>
      <c r="Z72"/>
      <c r="AA72"/>
      <c r="AB72"/>
      <c r="AD72" s="100"/>
    </row>
    <row r="73" spans="2:30" ht="15.75" customHeight="1" x14ac:dyDescent="0.2">
      <c r="B73"/>
      <c r="C73"/>
      <c r="D73"/>
      <c r="E73"/>
      <c r="F73"/>
      <c r="G73"/>
      <c r="H73"/>
      <c r="I73"/>
      <c r="J73"/>
      <c r="K73"/>
      <c r="L73"/>
      <c r="M73"/>
      <c r="N73"/>
      <c r="O73"/>
      <c r="P73"/>
      <c r="Q73"/>
      <c r="R73"/>
      <c r="S73"/>
      <c r="T73"/>
      <c r="U73"/>
      <c r="V73"/>
      <c r="W73"/>
      <c r="X73"/>
      <c r="Y73"/>
      <c r="Z73"/>
      <c r="AA73"/>
      <c r="AB73"/>
      <c r="AD73" s="100"/>
    </row>
    <row r="74" spans="2:30" ht="15.75" customHeight="1" x14ac:dyDescent="0.2">
      <c r="B74"/>
      <c r="C74"/>
      <c r="D74"/>
      <c r="E74"/>
      <c r="F74"/>
      <c r="G74"/>
      <c r="H74"/>
      <c r="I74"/>
      <c r="J74"/>
      <c r="K74"/>
      <c r="L74"/>
      <c r="M74"/>
      <c r="N74"/>
      <c r="O74"/>
      <c r="P74"/>
      <c r="Q74"/>
      <c r="R74"/>
      <c r="S74"/>
      <c r="T74"/>
      <c r="U74"/>
      <c r="V74"/>
      <c r="W74"/>
      <c r="X74"/>
      <c r="Y74"/>
      <c r="Z74"/>
      <c r="AA74"/>
      <c r="AB74"/>
      <c r="AD74" s="100"/>
    </row>
    <row r="75" spans="2:30" ht="15.75" customHeight="1" x14ac:dyDescent="0.2">
      <c r="B75"/>
      <c r="C75"/>
      <c r="D75"/>
      <c r="E75"/>
      <c r="F75"/>
      <c r="G75"/>
      <c r="H75"/>
      <c r="I75"/>
      <c r="J75"/>
      <c r="K75"/>
      <c r="L75"/>
      <c r="M75"/>
      <c r="N75"/>
      <c r="O75"/>
      <c r="P75"/>
      <c r="Q75"/>
      <c r="R75"/>
      <c r="S75"/>
      <c r="T75"/>
      <c r="U75"/>
      <c r="V75"/>
      <c r="W75"/>
      <c r="X75"/>
      <c r="Y75"/>
      <c r="Z75"/>
      <c r="AA75"/>
      <c r="AB75"/>
      <c r="AD75" s="100"/>
    </row>
    <row r="76" spans="2:30" ht="15.75" customHeight="1" x14ac:dyDescent="0.2">
      <c r="B76"/>
      <c r="C76"/>
      <c r="D76"/>
      <c r="E76"/>
      <c r="F76"/>
      <c r="G76"/>
      <c r="H76"/>
      <c r="I76"/>
      <c r="J76"/>
      <c r="K76"/>
      <c r="L76"/>
      <c r="M76"/>
      <c r="N76"/>
      <c r="O76"/>
      <c r="P76"/>
      <c r="Q76"/>
      <c r="R76"/>
      <c r="S76"/>
      <c r="T76"/>
      <c r="U76"/>
      <c r="V76"/>
      <c r="W76"/>
      <c r="X76"/>
      <c r="Y76"/>
      <c r="Z76"/>
      <c r="AA76"/>
      <c r="AB76"/>
      <c r="AD76" s="100"/>
    </row>
    <row r="77" spans="2:30" ht="15.75" customHeight="1" x14ac:dyDescent="0.2">
      <c r="B77"/>
      <c r="C77"/>
      <c r="D77"/>
      <c r="E77"/>
      <c r="F77"/>
      <c r="G77"/>
      <c r="H77"/>
      <c r="I77"/>
      <c r="J77"/>
      <c r="K77"/>
      <c r="L77"/>
      <c r="M77"/>
      <c r="N77"/>
      <c r="O77"/>
      <c r="P77"/>
      <c r="Q77"/>
      <c r="R77"/>
      <c r="S77"/>
      <c r="T77"/>
      <c r="U77"/>
      <c r="V77"/>
      <c r="W77"/>
      <c r="X77"/>
      <c r="Y77"/>
      <c r="Z77"/>
      <c r="AA77"/>
      <c r="AB77"/>
      <c r="AD77" s="100"/>
    </row>
    <row r="78" spans="2:30" ht="15.75" customHeight="1" x14ac:dyDescent="0.2">
      <c r="B78"/>
      <c r="C78"/>
      <c r="D78"/>
      <c r="E78"/>
      <c r="F78"/>
      <c r="G78"/>
      <c r="H78"/>
      <c r="I78"/>
      <c r="J78"/>
      <c r="K78"/>
      <c r="L78"/>
      <c r="M78"/>
      <c r="N78"/>
      <c r="O78"/>
      <c r="P78"/>
      <c r="Q78"/>
      <c r="R78"/>
      <c r="S78"/>
      <c r="T78"/>
      <c r="U78"/>
      <c r="V78"/>
      <c r="W78"/>
      <c r="X78"/>
      <c r="Y78"/>
      <c r="Z78"/>
      <c r="AA78"/>
      <c r="AB78"/>
      <c r="AD78" s="100"/>
    </row>
    <row r="79" spans="2:30" ht="15.75" customHeight="1" x14ac:dyDescent="0.2">
      <c r="B79"/>
      <c r="C79"/>
      <c r="D79"/>
      <c r="E79"/>
      <c r="F79"/>
      <c r="G79"/>
      <c r="H79"/>
      <c r="I79"/>
      <c r="J79"/>
      <c r="K79"/>
      <c r="L79"/>
      <c r="M79"/>
      <c r="N79"/>
      <c r="O79"/>
      <c r="P79"/>
      <c r="Q79"/>
      <c r="R79"/>
      <c r="S79"/>
      <c r="T79"/>
      <c r="U79"/>
      <c r="V79"/>
      <c r="W79"/>
      <c r="X79"/>
      <c r="Y79"/>
      <c r="Z79"/>
      <c r="AA79"/>
      <c r="AB79"/>
      <c r="AD79" s="100"/>
    </row>
    <row r="80" spans="2:30" ht="15.75" customHeight="1" x14ac:dyDescent="0.2">
      <c r="B80"/>
      <c r="C80"/>
      <c r="D80"/>
      <c r="E80"/>
      <c r="F80"/>
      <c r="G80"/>
      <c r="H80"/>
      <c r="I80"/>
      <c r="J80"/>
      <c r="K80"/>
      <c r="L80"/>
      <c r="M80"/>
      <c r="N80"/>
      <c r="O80"/>
      <c r="P80"/>
      <c r="Q80"/>
      <c r="R80"/>
      <c r="S80"/>
      <c r="T80"/>
      <c r="U80"/>
      <c r="V80"/>
      <c r="W80"/>
      <c r="X80"/>
      <c r="Y80"/>
      <c r="Z80"/>
      <c r="AA80"/>
      <c r="AB80"/>
      <c r="AD80" s="100"/>
    </row>
    <row r="81" spans="2:30" ht="15.75" customHeight="1" x14ac:dyDescent="0.2">
      <c r="B81"/>
      <c r="C81"/>
      <c r="D81"/>
      <c r="E81"/>
      <c r="F81"/>
      <c r="G81"/>
      <c r="H81"/>
      <c r="I81"/>
      <c r="J81"/>
      <c r="K81"/>
      <c r="L81"/>
      <c r="M81"/>
      <c r="N81"/>
      <c r="O81"/>
      <c r="P81"/>
      <c r="Q81"/>
      <c r="R81"/>
      <c r="S81"/>
      <c r="T81"/>
      <c r="U81"/>
      <c r="V81"/>
      <c r="W81"/>
      <c r="X81"/>
      <c r="Y81"/>
      <c r="Z81"/>
      <c r="AA81"/>
      <c r="AB81"/>
      <c r="AD81" s="100"/>
    </row>
    <row r="82" spans="2:30" ht="15.75" customHeight="1" x14ac:dyDescent="0.2">
      <c r="B82"/>
      <c r="C82"/>
      <c r="D82"/>
      <c r="E82"/>
      <c r="F82"/>
      <c r="G82"/>
      <c r="H82"/>
      <c r="I82"/>
      <c r="J82"/>
      <c r="K82"/>
      <c r="L82"/>
      <c r="M82"/>
      <c r="N82"/>
      <c r="O82"/>
      <c r="P82"/>
      <c r="Q82"/>
      <c r="R82"/>
      <c r="S82"/>
      <c r="T82"/>
      <c r="U82"/>
      <c r="V82"/>
      <c r="W82"/>
      <c r="X82"/>
      <c r="Y82"/>
      <c r="Z82"/>
      <c r="AA82"/>
      <c r="AB82"/>
      <c r="AD82" s="100"/>
    </row>
    <row r="83" spans="2:30" ht="15.75" customHeight="1" x14ac:dyDescent="0.2">
      <c r="B83"/>
      <c r="C83"/>
      <c r="D83"/>
      <c r="E83"/>
      <c r="F83"/>
      <c r="G83"/>
      <c r="H83"/>
      <c r="I83"/>
      <c r="J83"/>
      <c r="K83"/>
      <c r="L83"/>
      <c r="M83"/>
      <c r="N83"/>
      <c r="O83"/>
      <c r="P83"/>
      <c r="Q83"/>
      <c r="R83"/>
      <c r="S83"/>
      <c r="T83"/>
      <c r="U83"/>
      <c r="V83"/>
      <c r="W83"/>
      <c r="X83"/>
      <c r="Y83"/>
      <c r="Z83"/>
      <c r="AA83"/>
      <c r="AB83"/>
      <c r="AD83" s="100"/>
    </row>
    <row r="84" spans="2:30" ht="15.75" customHeight="1" x14ac:dyDescent="0.2">
      <c r="B84"/>
      <c r="C84"/>
      <c r="D84"/>
      <c r="E84"/>
      <c r="F84"/>
      <c r="G84"/>
      <c r="H84"/>
      <c r="I84"/>
      <c r="J84"/>
      <c r="K84"/>
      <c r="L84"/>
      <c r="M84"/>
      <c r="N84"/>
      <c r="O84"/>
      <c r="P84"/>
      <c r="Q84"/>
      <c r="R84"/>
      <c r="S84"/>
      <c r="T84"/>
      <c r="U84"/>
      <c r="V84"/>
      <c r="W84"/>
      <c r="X84"/>
      <c r="Y84"/>
      <c r="Z84"/>
      <c r="AA84"/>
      <c r="AB84"/>
      <c r="AD84" s="100"/>
    </row>
    <row r="85" spans="2:30" ht="15.75" customHeight="1" x14ac:dyDescent="0.2">
      <c r="B85"/>
      <c r="C85"/>
      <c r="D85"/>
      <c r="E85"/>
      <c r="F85"/>
      <c r="G85"/>
      <c r="H85"/>
      <c r="I85"/>
      <c r="J85"/>
      <c r="K85"/>
      <c r="L85"/>
      <c r="M85"/>
      <c r="N85"/>
      <c r="O85"/>
      <c r="P85"/>
      <c r="Q85"/>
      <c r="R85"/>
      <c r="S85"/>
      <c r="T85"/>
      <c r="U85"/>
      <c r="V85"/>
      <c r="W85"/>
      <c r="X85"/>
      <c r="Y85"/>
      <c r="Z85"/>
      <c r="AA85"/>
      <c r="AB85"/>
      <c r="AD85" s="100"/>
    </row>
    <row r="86" spans="2:30" ht="15.75" customHeight="1" x14ac:dyDescent="0.2">
      <c r="B86"/>
      <c r="C86"/>
      <c r="D86"/>
      <c r="E86"/>
      <c r="F86"/>
      <c r="G86"/>
      <c r="H86"/>
      <c r="I86"/>
      <c r="J86"/>
      <c r="K86"/>
      <c r="L86"/>
      <c r="M86"/>
      <c r="N86"/>
      <c r="O86"/>
      <c r="P86"/>
      <c r="Q86"/>
      <c r="R86"/>
      <c r="S86"/>
      <c r="T86"/>
      <c r="U86"/>
      <c r="V86"/>
      <c r="W86"/>
      <c r="X86"/>
      <c r="Y86"/>
      <c r="Z86"/>
      <c r="AA86"/>
      <c r="AB86"/>
      <c r="AD86" s="100"/>
    </row>
    <row r="87" spans="2:30" ht="15.75" customHeight="1" x14ac:dyDescent="0.2">
      <c r="B87"/>
      <c r="C87"/>
      <c r="D87"/>
      <c r="E87"/>
      <c r="F87"/>
      <c r="G87"/>
      <c r="H87"/>
      <c r="I87"/>
      <c r="J87"/>
      <c r="K87"/>
      <c r="L87"/>
      <c r="M87"/>
      <c r="N87"/>
      <c r="O87"/>
      <c r="P87"/>
      <c r="Q87"/>
      <c r="R87"/>
      <c r="S87"/>
      <c r="T87"/>
      <c r="U87"/>
      <c r="V87"/>
      <c r="W87"/>
      <c r="X87"/>
      <c r="Y87"/>
      <c r="Z87"/>
      <c r="AA87"/>
      <c r="AB87"/>
      <c r="AD87" s="100"/>
    </row>
    <row r="88" spans="2:30" ht="15.75" customHeight="1" x14ac:dyDescent="0.2">
      <c r="B88"/>
      <c r="C88"/>
      <c r="D88"/>
      <c r="E88"/>
      <c r="F88"/>
      <c r="G88"/>
      <c r="H88"/>
      <c r="I88"/>
      <c r="J88"/>
      <c r="K88"/>
      <c r="L88"/>
      <c r="M88"/>
      <c r="N88"/>
      <c r="O88"/>
      <c r="P88"/>
      <c r="Q88"/>
      <c r="R88"/>
      <c r="S88"/>
      <c r="T88"/>
      <c r="U88"/>
      <c r="V88"/>
      <c r="W88"/>
      <c r="X88"/>
      <c r="Y88"/>
      <c r="Z88"/>
      <c r="AA88"/>
      <c r="AB88"/>
      <c r="AD88" s="100"/>
    </row>
    <row r="89" spans="2:30" ht="15.75" customHeight="1" x14ac:dyDescent="0.2">
      <c r="B89"/>
      <c r="C89"/>
      <c r="D89"/>
      <c r="E89"/>
      <c r="F89"/>
      <c r="G89"/>
      <c r="H89"/>
      <c r="I89"/>
      <c r="J89"/>
      <c r="K89"/>
      <c r="L89"/>
      <c r="M89"/>
      <c r="N89"/>
      <c r="O89"/>
      <c r="P89"/>
      <c r="Q89"/>
      <c r="R89"/>
      <c r="S89"/>
      <c r="T89"/>
      <c r="U89"/>
      <c r="V89"/>
      <c r="W89"/>
      <c r="X89"/>
      <c r="Y89"/>
      <c r="Z89"/>
      <c r="AA89"/>
      <c r="AB89"/>
      <c r="AD89" s="100"/>
    </row>
    <row r="90" spans="2:30" ht="15.75" customHeight="1" x14ac:dyDescent="0.2">
      <c r="B90"/>
      <c r="C90"/>
      <c r="D90"/>
      <c r="E90"/>
      <c r="F90"/>
      <c r="G90"/>
      <c r="H90"/>
      <c r="I90"/>
      <c r="J90"/>
      <c r="K90"/>
      <c r="L90"/>
      <c r="M90"/>
      <c r="N90"/>
      <c r="O90"/>
      <c r="P90"/>
      <c r="Q90"/>
      <c r="R90"/>
      <c r="S90"/>
      <c r="T90"/>
      <c r="U90"/>
      <c r="V90"/>
      <c r="W90"/>
      <c r="X90"/>
      <c r="Y90"/>
      <c r="Z90"/>
      <c r="AA90"/>
      <c r="AB90"/>
      <c r="AD90" s="100"/>
    </row>
    <row r="91" spans="2:30" ht="15.75" customHeight="1" x14ac:dyDescent="0.2">
      <c r="B91"/>
      <c r="C91"/>
      <c r="D91"/>
      <c r="E91"/>
      <c r="F91"/>
      <c r="G91"/>
      <c r="H91"/>
      <c r="I91"/>
      <c r="J91"/>
      <c r="K91"/>
      <c r="L91"/>
      <c r="M91"/>
      <c r="N91"/>
      <c r="O91"/>
      <c r="P91"/>
      <c r="Q91"/>
      <c r="R91"/>
      <c r="S91"/>
      <c r="T91"/>
      <c r="U91"/>
      <c r="V91"/>
      <c r="W91"/>
      <c r="X91"/>
      <c r="Y91"/>
      <c r="Z91"/>
      <c r="AA91"/>
      <c r="AB91"/>
      <c r="AD91" s="100"/>
    </row>
    <row r="92" spans="2:30" ht="15.75" customHeight="1" x14ac:dyDescent="0.2">
      <c r="B92"/>
      <c r="C92"/>
      <c r="D92"/>
      <c r="E92"/>
      <c r="F92"/>
      <c r="G92"/>
      <c r="H92"/>
      <c r="I92"/>
      <c r="J92"/>
      <c r="K92"/>
      <c r="L92"/>
      <c r="M92"/>
      <c r="N92"/>
      <c r="O92"/>
      <c r="P92"/>
      <c r="Q92"/>
      <c r="R92"/>
      <c r="S92"/>
      <c r="T92"/>
      <c r="U92"/>
      <c r="V92"/>
      <c r="W92"/>
      <c r="X92"/>
      <c r="Y92"/>
      <c r="Z92"/>
      <c r="AA92"/>
      <c r="AB92"/>
      <c r="AD92" s="100"/>
    </row>
    <row r="93" spans="2:30" ht="15.75" customHeight="1" x14ac:dyDescent="0.2">
      <c r="B93"/>
      <c r="C93"/>
      <c r="D93"/>
      <c r="E93"/>
      <c r="F93"/>
      <c r="G93"/>
      <c r="H93"/>
      <c r="I93"/>
      <c r="J93"/>
      <c r="K93"/>
      <c r="L93"/>
      <c r="M93"/>
      <c r="N93"/>
      <c r="O93"/>
      <c r="P93"/>
      <c r="Q93"/>
      <c r="R93"/>
      <c r="S93"/>
      <c r="T93"/>
      <c r="U93"/>
      <c r="V93"/>
      <c r="W93"/>
      <c r="X93"/>
      <c r="Y93"/>
      <c r="Z93"/>
      <c r="AA93"/>
      <c r="AB93"/>
      <c r="AD93" s="100"/>
    </row>
    <row r="94" spans="2:30" ht="15.75" customHeight="1" x14ac:dyDescent="0.2">
      <c r="B94"/>
      <c r="C94"/>
      <c r="D94"/>
      <c r="E94"/>
      <c r="F94"/>
      <c r="G94"/>
      <c r="H94"/>
      <c r="I94"/>
      <c r="J94"/>
      <c r="K94"/>
      <c r="L94"/>
      <c r="M94"/>
      <c r="N94"/>
      <c r="O94"/>
      <c r="P94"/>
      <c r="Q94"/>
      <c r="R94"/>
      <c r="S94"/>
      <c r="T94"/>
      <c r="U94"/>
      <c r="V94"/>
      <c r="W94"/>
      <c r="X94"/>
      <c r="Y94"/>
      <c r="Z94"/>
      <c r="AA94"/>
      <c r="AB94"/>
      <c r="AD94" s="100"/>
    </row>
    <row r="95" spans="2:30" ht="15.75" customHeight="1" x14ac:dyDescent="0.2">
      <c r="B95"/>
      <c r="C95"/>
      <c r="D95"/>
      <c r="E95"/>
      <c r="F95"/>
      <c r="G95"/>
      <c r="H95"/>
      <c r="I95"/>
      <c r="J95"/>
      <c r="K95"/>
      <c r="L95"/>
      <c r="M95"/>
      <c r="N95"/>
      <c r="O95"/>
      <c r="P95"/>
      <c r="Q95"/>
      <c r="R95"/>
      <c r="S95"/>
      <c r="T95"/>
      <c r="U95"/>
      <c r="V95"/>
      <c r="W95"/>
      <c r="X95"/>
      <c r="Y95"/>
      <c r="Z95"/>
      <c r="AA95"/>
      <c r="AB95"/>
      <c r="AD95" s="100"/>
    </row>
    <row r="96" spans="2:30" ht="15.75" customHeight="1" x14ac:dyDescent="0.2">
      <c r="B96"/>
      <c r="C96"/>
      <c r="D96"/>
      <c r="E96"/>
      <c r="F96"/>
      <c r="G96"/>
      <c r="H96"/>
      <c r="I96"/>
      <c r="J96"/>
      <c r="K96"/>
      <c r="L96"/>
      <c r="M96"/>
      <c r="N96"/>
      <c r="O96"/>
      <c r="P96"/>
      <c r="Q96"/>
      <c r="R96"/>
      <c r="S96"/>
      <c r="T96"/>
      <c r="U96"/>
      <c r="V96"/>
      <c r="W96"/>
      <c r="X96"/>
      <c r="Y96"/>
      <c r="Z96"/>
      <c r="AA96"/>
      <c r="AB96"/>
      <c r="AD96" s="100"/>
    </row>
    <row r="97" spans="2:30" ht="15.75" customHeight="1" x14ac:dyDescent="0.2">
      <c r="B97"/>
      <c r="C97"/>
      <c r="D97"/>
      <c r="E97"/>
      <c r="F97"/>
      <c r="G97"/>
      <c r="H97"/>
      <c r="I97"/>
      <c r="J97"/>
      <c r="K97"/>
      <c r="L97"/>
      <c r="M97"/>
      <c r="N97"/>
      <c r="O97"/>
      <c r="P97"/>
      <c r="Q97"/>
      <c r="R97"/>
      <c r="S97"/>
      <c r="T97"/>
      <c r="U97"/>
      <c r="V97"/>
      <c r="W97"/>
      <c r="X97"/>
      <c r="Y97"/>
      <c r="Z97"/>
      <c r="AA97"/>
      <c r="AB97"/>
      <c r="AD97" s="100"/>
    </row>
    <row r="98" spans="2:30" ht="15.75" customHeight="1" x14ac:dyDescent="0.2">
      <c r="B98"/>
      <c r="C98"/>
      <c r="D98"/>
      <c r="E98"/>
      <c r="F98"/>
      <c r="G98"/>
      <c r="H98"/>
      <c r="I98"/>
      <c r="J98"/>
      <c r="K98"/>
      <c r="L98"/>
      <c r="M98"/>
      <c r="N98"/>
      <c r="O98"/>
      <c r="P98"/>
      <c r="Q98"/>
      <c r="R98"/>
      <c r="S98"/>
      <c r="T98"/>
      <c r="U98"/>
      <c r="V98"/>
      <c r="W98"/>
      <c r="X98"/>
      <c r="Y98"/>
      <c r="Z98"/>
      <c r="AA98"/>
      <c r="AB98"/>
      <c r="AD98" s="100"/>
    </row>
    <row r="99" spans="2:30" ht="15.75" customHeight="1" x14ac:dyDescent="0.2">
      <c r="B99"/>
      <c r="C99"/>
      <c r="D99"/>
      <c r="E99"/>
      <c r="F99"/>
      <c r="G99"/>
      <c r="H99"/>
      <c r="I99"/>
      <c r="J99"/>
      <c r="K99"/>
      <c r="L99"/>
      <c r="M99"/>
      <c r="N99"/>
      <c r="O99"/>
      <c r="P99"/>
      <c r="Q99"/>
      <c r="R99"/>
      <c r="S99"/>
      <c r="T99"/>
      <c r="U99"/>
      <c r="V99"/>
      <c r="W99"/>
      <c r="X99"/>
      <c r="Y99"/>
      <c r="Z99"/>
      <c r="AA99"/>
      <c r="AB99"/>
      <c r="AD99" s="100"/>
    </row>
    <row r="100" spans="2:30" ht="15.75" customHeight="1" x14ac:dyDescent="0.2">
      <c r="B100"/>
      <c r="C100"/>
      <c r="D100"/>
      <c r="E100"/>
      <c r="F100"/>
      <c r="G100"/>
      <c r="H100"/>
      <c r="I100"/>
      <c r="J100"/>
      <c r="K100"/>
      <c r="L100"/>
      <c r="M100"/>
      <c r="N100"/>
      <c r="O100"/>
      <c r="P100"/>
      <c r="Q100"/>
      <c r="R100"/>
      <c r="S100"/>
      <c r="T100"/>
      <c r="U100"/>
      <c r="V100"/>
      <c r="W100"/>
      <c r="X100"/>
      <c r="Y100"/>
      <c r="Z100"/>
      <c r="AA100"/>
      <c r="AB100"/>
      <c r="AD100" s="100"/>
    </row>
    <row r="101" spans="2:30" ht="15.75" customHeight="1" x14ac:dyDescent="0.2">
      <c r="B101"/>
      <c r="C101"/>
      <c r="D101"/>
      <c r="E101"/>
      <c r="F101"/>
      <c r="G101"/>
      <c r="H101"/>
      <c r="I101"/>
      <c r="J101"/>
      <c r="K101"/>
      <c r="L101"/>
      <c r="M101"/>
      <c r="N101"/>
      <c r="O101"/>
      <c r="P101"/>
      <c r="Q101"/>
      <c r="R101"/>
      <c r="S101"/>
      <c r="T101"/>
      <c r="U101"/>
      <c r="V101"/>
      <c r="W101"/>
      <c r="X101"/>
      <c r="Y101"/>
      <c r="Z101"/>
      <c r="AA101"/>
      <c r="AB101"/>
      <c r="AD101" s="100"/>
    </row>
    <row r="102" spans="2:30" ht="15.75" customHeight="1" x14ac:dyDescent="0.2">
      <c r="B102"/>
      <c r="C102"/>
      <c r="D102"/>
      <c r="E102"/>
      <c r="F102"/>
      <c r="G102"/>
      <c r="H102"/>
      <c r="I102"/>
      <c r="J102"/>
      <c r="K102"/>
      <c r="L102"/>
      <c r="M102"/>
      <c r="N102"/>
      <c r="O102"/>
      <c r="P102"/>
      <c r="Q102"/>
      <c r="R102"/>
      <c r="S102"/>
      <c r="T102"/>
      <c r="U102"/>
      <c r="V102"/>
      <c r="W102"/>
      <c r="X102"/>
      <c r="Y102"/>
      <c r="Z102"/>
      <c r="AA102"/>
      <c r="AB102"/>
      <c r="AD102" s="100"/>
    </row>
    <row r="103" spans="2:30" ht="15.75" customHeight="1" x14ac:dyDescent="0.2">
      <c r="B103"/>
      <c r="C103"/>
      <c r="D103"/>
      <c r="E103"/>
      <c r="F103"/>
      <c r="G103"/>
      <c r="H103"/>
      <c r="I103"/>
      <c r="J103"/>
      <c r="K103"/>
      <c r="L103"/>
      <c r="M103"/>
      <c r="N103"/>
      <c r="O103"/>
      <c r="P103"/>
      <c r="Q103"/>
      <c r="R103"/>
      <c r="S103"/>
      <c r="T103"/>
      <c r="U103"/>
      <c r="V103"/>
      <c r="W103"/>
      <c r="X103"/>
      <c r="Y103"/>
      <c r="Z103"/>
      <c r="AA103"/>
      <c r="AB103"/>
      <c r="AD103" s="100"/>
    </row>
    <row r="104" spans="2:30" ht="15.75" customHeight="1" x14ac:dyDescent="0.2">
      <c r="B104"/>
      <c r="C104"/>
      <c r="D104"/>
      <c r="E104"/>
      <c r="F104"/>
      <c r="G104"/>
      <c r="H104"/>
      <c r="I104"/>
      <c r="J104"/>
      <c r="K104"/>
      <c r="L104"/>
      <c r="M104"/>
      <c r="N104"/>
      <c r="O104"/>
      <c r="P104"/>
      <c r="Q104"/>
      <c r="R104"/>
      <c r="S104"/>
      <c r="T104"/>
      <c r="U104"/>
      <c r="V104"/>
      <c r="W104"/>
      <c r="X104"/>
      <c r="Y104"/>
      <c r="Z104"/>
      <c r="AA104"/>
      <c r="AB104"/>
      <c r="AD104" s="100"/>
    </row>
    <row r="105" spans="2:30" ht="15.75" customHeight="1" x14ac:dyDescent="0.2">
      <c r="B105"/>
      <c r="C105"/>
      <c r="D105"/>
      <c r="E105"/>
      <c r="F105"/>
      <c r="G105"/>
      <c r="H105"/>
      <c r="I105"/>
      <c r="J105"/>
      <c r="K105"/>
      <c r="L105"/>
      <c r="M105"/>
      <c r="N105"/>
      <c r="O105"/>
      <c r="P105"/>
      <c r="Q105"/>
      <c r="R105"/>
      <c r="S105"/>
      <c r="T105"/>
      <c r="U105"/>
      <c r="V105"/>
      <c r="W105"/>
      <c r="X105"/>
      <c r="Y105"/>
      <c r="Z105"/>
      <c r="AA105"/>
      <c r="AB105"/>
      <c r="AD105" s="100"/>
    </row>
    <row r="106" spans="2:30" ht="15.75" customHeight="1" x14ac:dyDescent="0.2">
      <c r="B106"/>
      <c r="C106"/>
      <c r="D106"/>
      <c r="E106"/>
      <c r="F106"/>
      <c r="G106"/>
      <c r="H106"/>
      <c r="I106"/>
      <c r="J106"/>
      <c r="K106"/>
      <c r="L106"/>
      <c r="M106"/>
      <c r="N106"/>
      <c r="O106"/>
      <c r="P106"/>
      <c r="Q106"/>
      <c r="R106"/>
      <c r="S106"/>
      <c r="T106"/>
      <c r="U106"/>
      <c r="V106"/>
      <c r="W106"/>
      <c r="X106"/>
      <c r="Y106"/>
      <c r="Z106"/>
      <c r="AA106"/>
      <c r="AB106"/>
      <c r="AD106" s="100"/>
    </row>
    <row r="107" spans="2:30" ht="15.75" customHeight="1" x14ac:dyDescent="0.2">
      <c r="B107"/>
      <c r="C107"/>
      <c r="D107"/>
      <c r="E107"/>
      <c r="F107"/>
      <c r="G107"/>
      <c r="H107"/>
      <c r="I107"/>
      <c r="J107"/>
      <c r="K107"/>
      <c r="L107"/>
      <c r="M107"/>
      <c r="N107"/>
      <c r="O107"/>
      <c r="P107"/>
      <c r="Q107"/>
      <c r="R107"/>
      <c r="S107"/>
      <c r="T107"/>
      <c r="U107"/>
      <c r="V107"/>
      <c r="W107"/>
      <c r="X107"/>
      <c r="Y107"/>
      <c r="Z107"/>
      <c r="AA107"/>
      <c r="AB107"/>
      <c r="AD107" s="100"/>
    </row>
    <row r="108" spans="2:30" x14ac:dyDescent="0.2">
      <c r="B108"/>
      <c r="C108"/>
      <c r="D108"/>
      <c r="E108"/>
      <c r="F108"/>
      <c r="G108"/>
      <c r="H108"/>
      <c r="I108"/>
      <c r="J108"/>
      <c r="K108"/>
      <c r="L108"/>
      <c r="M108"/>
      <c r="N108"/>
      <c r="O108"/>
      <c r="P108"/>
      <c r="Q108"/>
      <c r="R108"/>
      <c r="S108"/>
      <c r="T108"/>
      <c r="U108"/>
      <c r="V108"/>
      <c r="W108"/>
      <c r="X108"/>
      <c r="Y108"/>
      <c r="Z108"/>
      <c r="AA108"/>
      <c r="AB108"/>
      <c r="AD108" s="100"/>
    </row>
    <row r="109" spans="2:30" x14ac:dyDescent="0.2">
      <c r="B109"/>
      <c r="C109"/>
      <c r="D109"/>
      <c r="E109"/>
      <c r="F109"/>
      <c r="G109"/>
      <c r="H109"/>
      <c r="I109"/>
      <c r="J109"/>
      <c r="K109"/>
      <c r="L109"/>
      <c r="M109"/>
      <c r="N109"/>
      <c r="O109"/>
      <c r="P109"/>
      <c r="Q109"/>
      <c r="R109"/>
      <c r="S109"/>
      <c r="T109"/>
      <c r="U109"/>
      <c r="V109"/>
      <c r="W109"/>
      <c r="X109"/>
      <c r="Y109"/>
      <c r="Z109"/>
      <c r="AA109"/>
      <c r="AB109"/>
      <c r="AD109" s="100"/>
    </row>
    <row r="110" spans="2:30" x14ac:dyDescent="0.2">
      <c r="B110"/>
      <c r="C110"/>
      <c r="D110"/>
      <c r="E110"/>
      <c r="F110"/>
      <c r="G110"/>
      <c r="H110"/>
      <c r="I110"/>
      <c r="J110"/>
      <c r="K110"/>
      <c r="L110"/>
      <c r="M110"/>
      <c r="N110"/>
      <c r="O110"/>
      <c r="P110"/>
      <c r="Q110"/>
      <c r="R110"/>
      <c r="S110"/>
      <c r="T110"/>
      <c r="U110"/>
      <c r="V110"/>
      <c r="W110"/>
      <c r="X110"/>
      <c r="Y110"/>
      <c r="Z110"/>
      <c r="AA110"/>
      <c r="AB110"/>
      <c r="AD110" s="100"/>
    </row>
    <row r="111" spans="2:30" x14ac:dyDescent="0.2">
      <c r="B111"/>
      <c r="C111"/>
      <c r="D111"/>
      <c r="E111"/>
      <c r="F111"/>
      <c r="G111"/>
      <c r="H111"/>
      <c r="I111"/>
      <c r="J111"/>
      <c r="K111"/>
      <c r="L111"/>
      <c r="M111"/>
      <c r="N111"/>
      <c r="O111"/>
      <c r="P111"/>
      <c r="Q111"/>
      <c r="R111"/>
      <c r="S111"/>
      <c r="T111"/>
      <c r="U111"/>
      <c r="V111"/>
      <c r="W111"/>
      <c r="X111"/>
      <c r="Y111"/>
      <c r="Z111"/>
      <c r="AA111"/>
      <c r="AB111"/>
      <c r="AD111" s="100"/>
    </row>
    <row r="112" spans="2:30" x14ac:dyDescent="0.2">
      <c r="B112"/>
      <c r="C112"/>
      <c r="D112"/>
      <c r="E112"/>
      <c r="F112"/>
      <c r="G112"/>
      <c r="H112"/>
      <c r="I112"/>
      <c r="J112"/>
      <c r="K112"/>
      <c r="L112"/>
      <c r="M112"/>
      <c r="N112"/>
      <c r="O112"/>
      <c r="P112"/>
      <c r="Q112"/>
      <c r="R112"/>
      <c r="S112"/>
      <c r="T112"/>
      <c r="U112"/>
      <c r="V112"/>
      <c r="W112"/>
      <c r="X112"/>
      <c r="Y112"/>
      <c r="Z112"/>
      <c r="AA112"/>
      <c r="AB112"/>
      <c r="AD112" s="100"/>
    </row>
    <row r="113" spans="2:30" x14ac:dyDescent="0.2">
      <c r="B113"/>
      <c r="C113"/>
      <c r="D113"/>
      <c r="E113"/>
      <c r="F113"/>
      <c r="G113"/>
      <c r="H113"/>
      <c r="I113"/>
      <c r="J113"/>
      <c r="K113"/>
      <c r="L113"/>
      <c r="M113"/>
      <c r="N113"/>
      <c r="O113"/>
      <c r="P113"/>
      <c r="Q113"/>
      <c r="R113"/>
      <c r="S113"/>
      <c r="T113"/>
      <c r="U113"/>
      <c r="V113"/>
      <c r="W113"/>
      <c r="X113"/>
      <c r="Y113"/>
      <c r="Z113"/>
      <c r="AA113"/>
      <c r="AB113"/>
      <c r="AD113" s="101"/>
    </row>
    <row r="114" spans="2:30" x14ac:dyDescent="0.2">
      <c r="B114"/>
      <c r="C114"/>
      <c r="D114"/>
      <c r="E114"/>
      <c r="F114"/>
      <c r="G114"/>
      <c r="H114"/>
      <c r="I114"/>
      <c r="J114"/>
      <c r="K114"/>
      <c r="L114"/>
      <c r="M114"/>
      <c r="N114"/>
      <c r="O114"/>
      <c r="P114"/>
      <c r="Q114"/>
      <c r="R114"/>
      <c r="S114"/>
      <c r="T114"/>
      <c r="U114"/>
      <c r="V114"/>
      <c r="W114"/>
      <c r="X114"/>
      <c r="Y114"/>
      <c r="Z114"/>
      <c r="AA114"/>
      <c r="AB114"/>
    </row>
    <row r="115" spans="2:30" x14ac:dyDescent="0.2">
      <c r="B115"/>
      <c r="C115"/>
      <c r="D115"/>
      <c r="E115"/>
      <c r="F115"/>
      <c r="G115"/>
      <c r="H115"/>
      <c r="I115"/>
      <c r="J115"/>
      <c r="K115"/>
      <c r="L115"/>
      <c r="M115"/>
      <c r="N115"/>
      <c r="O115"/>
      <c r="P115"/>
      <c r="Q115"/>
      <c r="R115"/>
      <c r="S115"/>
      <c r="T115"/>
      <c r="U115"/>
      <c r="V115"/>
      <c r="W115"/>
      <c r="X115"/>
      <c r="Y115"/>
      <c r="Z115"/>
      <c r="AA115"/>
      <c r="AB115"/>
    </row>
    <row r="116" spans="2:30" x14ac:dyDescent="0.2">
      <c r="B116"/>
      <c r="C116"/>
      <c r="D116"/>
      <c r="E116"/>
      <c r="F116"/>
      <c r="G116"/>
      <c r="H116"/>
      <c r="I116"/>
      <c r="J116"/>
      <c r="K116"/>
      <c r="L116"/>
      <c r="M116"/>
      <c r="N116"/>
      <c r="O116"/>
      <c r="P116"/>
      <c r="Q116"/>
      <c r="R116"/>
      <c r="S116"/>
      <c r="T116"/>
      <c r="U116"/>
      <c r="V116"/>
      <c r="W116"/>
      <c r="X116"/>
      <c r="Y116"/>
      <c r="Z116"/>
      <c r="AA116"/>
      <c r="AB116"/>
    </row>
    <row r="117" spans="2:30" x14ac:dyDescent="0.2">
      <c r="B117"/>
      <c r="C117"/>
      <c r="D117"/>
      <c r="E117"/>
      <c r="F117"/>
      <c r="G117"/>
      <c r="H117"/>
      <c r="I117"/>
      <c r="J117"/>
      <c r="K117"/>
      <c r="L117"/>
      <c r="M117"/>
      <c r="N117"/>
      <c r="O117"/>
      <c r="P117"/>
      <c r="Q117"/>
      <c r="R117"/>
      <c r="S117"/>
      <c r="T117"/>
      <c r="U117"/>
      <c r="V117"/>
      <c r="W117"/>
      <c r="X117"/>
      <c r="Y117"/>
      <c r="Z117"/>
      <c r="AA117"/>
      <c r="AB117"/>
    </row>
    <row r="118" spans="2:30" x14ac:dyDescent="0.2">
      <c r="B118"/>
      <c r="C118"/>
      <c r="D118"/>
      <c r="E118"/>
      <c r="F118"/>
      <c r="G118"/>
      <c r="H118"/>
      <c r="I118"/>
      <c r="J118"/>
      <c r="K118"/>
      <c r="L118"/>
      <c r="M118"/>
      <c r="N118"/>
      <c r="O118"/>
      <c r="P118"/>
      <c r="Q118"/>
      <c r="R118"/>
      <c r="S118"/>
      <c r="T118"/>
      <c r="U118"/>
      <c r="V118"/>
      <c r="W118"/>
      <c r="X118"/>
      <c r="Y118"/>
      <c r="Z118"/>
      <c r="AA118"/>
      <c r="AB118"/>
    </row>
    <row r="119" spans="2:30" x14ac:dyDescent="0.2">
      <c r="B119"/>
      <c r="C119"/>
      <c r="D119"/>
      <c r="E119"/>
      <c r="F119"/>
      <c r="G119"/>
      <c r="H119"/>
      <c r="I119"/>
      <c r="J119"/>
      <c r="K119"/>
      <c r="L119"/>
      <c r="M119"/>
      <c r="N119"/>
      <c r="O119"/>
      <c r="P119"/>
      <c r="Q119"/>
      <c r="R119"/>
      <c r="S119"/>
      <c r="T119"/>
      <c r="U119"/>
      <c r="V119"/>
      <c r="W119"/>
      <c r="X119"/>
      <c r="Y119"/>
      <c r="Z119"/>
      <c r="AA119"/>
      <c r="AB119"/>
    </row>
    <row r="120" spans="2:30" x14ac:dyDescent="0.2">
      <c r="B120"/>
      <c r="C120"/>
      <c r="D120"/>
      <c r="E120"/>
      <c r="F120"/>
      <c r="G120"/>
      <c r="H120"/>
      <c r="I120"/>
      <c r="J120"/>
      <c r="K120"/>
      <c r="L120"/>
      <c r="M120"/>
      <c r="N120"/>
      <c r="O120"/>
      <c r="P120"/>
      <c r="Q120"/>
      <c r="R120"/>
      <c r="S120"/>
      <c r="T120"/>
      <c r="U120"/>
      <c r="V120"/>
      <c r="W120"/>
      <c r="X120"/>
      <c r="Y120"/>
      <c r="Z120"/>
      <c r="AA120"/>
      <c r="AB120"/>
    </row>
    <row r="121" spans="2:30" x14ac:dyDescent="0.2">
      <c r="B121"/>
      <c r="C121"/>
      <c r="D121"/>
      <c r="E121"/>
      <c r="F121"/>
      <c r="G121"/>
      <c r="H121"/>
      <c r="I121"/>
      <c r="J121"/>
      <c r="K121"/>
      <c r="L121"/>
      <c r="M121"/>
      <c r="N121"/>
      <c r="O121"/>
      <c r="P121"/>
      <c r="Q121"/>
      <c r="R121"/>
      <c r="S121"/>
      <c r="T121"/>
      <c r="U121"/>
      <c r="V121"/>
      <c r="W121"/>
      <c r="X121"/>
      <c r="Y121"/>
      <c r="Z121"/>
      <c r="AA121"/>
      <c r="AB121"/>
    </row>
    <row r="122" spans="2:30" x14ac:dyDescent="0.2">
      <c r="B122"/>
      <c r="C122"/>
      <c r="D122"/>
      <c r="E122"/>
      <c r="F122"/>
      <c r="G122"/>
      <c r="H122"/>
      <c r="I122"/>
      <c r="J122"/>
      <c r="K122"/>
      <c r="L122"/>
      <c r="M122"/>
      <c r="N122"/>
      <c r="O122"/>
      <c r="P122"/>
      <c r="Q122"/>
      <c r="R122"/>
      <c r="S122"/>
      <c r="T122"/>
      <c r="U122"/>
      <c r="V122"/>
      <c r="W122"/>
      <c r="X122"/>
      <c r="Y122"/>
      <c r="Z122"/>
      <c r="AA122"/>
      <c r="AB122"/>
    </row>
    <row r="123" spans="2:30" x14ac:dyDescent="0.2">
      <c r="B123"/>
      <c r="C123"/>
      <c r="D123"/>
      <c r="E123"/>
      <c r="F123"/>
      <c r="G123"/>
      <c r="H123"/>
      <c r="I123"/>
      <c r="J123"/>
      <c r="K123"/>
      <c r="L123"/>
      <c r="M123"/>
      <c r="N123"/>
      <c r="O123"/>
      <c r="P123"/>
      <c r="Q123"/>
      <c r="R123"/>
      <c r="S123"/>
      <c r="T123"/>
      <c r="U123"/>
      <c r="V123"/>
      <c r="W123"/>
      <c r="X123"/>
      <c r="Y123"/>
      <c r="Z123"/>
      <c r="AA123"/>
      <c r="AB123"/>
    </row>
    <row r="124" spans="2:30" x14ac:dyDescent="0.2">
      <c r="B124"/>
      <c r="C124"/>
      <c r="D124"/>
      <c r="E124"/>
      <c r="F124"/>
      <c r="G124"/>
      <c r="H124"/>
      <c r="I124"/>
      <c r="J124"/>
      <c r="K124"/>
      <c r="L124"/>
      <c r="M124"/>
      <c r="N124"/>
      <c r="O124"/>
      <c r="P124"/>
      <c r="Q124"/>
      <c r="R124"/>
      <c r="S124"/>
      <c r="T124"/>
      <c r="U124"/>
      <c r="V124"/>
      <c r="W124"/>
      <c r="X124"/>
      <c r="Y124"/>
      <c r="Z124"/>
      <c r="AA124"/>
      <c r="AB124"/>
    </row>
    <row r="125" spans="2:30" x14ac:dyDescent="0.2">
      <c r="B125"/>
      <c r="C125"/>
      <c r="D125"/>
      <c r="E125"/>
      <c r="F125"/>
      <c r="G125"/>
      <c r="H125"/>
      <c r="I125"/>
      <c r="J125"/>
      <c r="K125"/>
      <c r="L125"/>
      <c r="M125"/>
      <c r="N125"/>
      <c r="O125"/>
      <c r="P125"/>
      <c r="Q125"/>
      <c r="R125"/>
      <c r="S125"/>
      <c r="T125"/>
      <c r="U125"/>
      <c r="V125"/>
      <c r="W125"/>
      <c r="X125"/>
      <c r="Y125"/>
      <c r="Z125"/>
      <c r="AA125"/>
      <c r="AB125"/>
    </row>
    <row r="126" spans="2:30" x14ac:dyDescent="0.2">
      <c r="B126"/>
      <c r="C126"/>
      <c r="D126"/>
      <c r="E126"/>
      <c r="F126"/>
      <c r="G126"/>
      <c r="H126"/>
      <c r="I126"/>
      <c r="J126"/>
      <c r="K126"/>
      <c r="L126"/>
      <c r="M126"/>
      <c r="N126"/>
      <c r="O126"/>
      <c r="P126"/>
      <c r="Q126"/>
      <c r="R126"/>
      <c r="S126"/>
      <c r="T126"/>
      <c r="U126"/>
      <c r="V126"/>
      <c r="W126"/>
      <c r="X126"/>
      <c r="Y126"/>
      <c r="Z126"/>
      <c r="AA126"/>
      <c r="AB126"/>
    </row>
    <row r="127" spans="2:30" x14ac:dyDescent="0.2">
      <c r="B127"/>
      <c r="C127"/>
      <c r="D127"/>
      <c r="E127"/>
      <c r="F127"/>
      <c r="G127"/>
      <c r="H127"/>
      <c r="I127"/>
      <c r="J127"/>
      <c r="K127"/>
      <c r="L127"/>
      <c r="M127"/>
      <c r="N127"/>
      <c r="O127"/>
      <c r="P127"/>
      <c r="Q127"/>
      <c r="R127"/>
      <c r="S127"/>
      <c r="T127"/>
      <c r="U127"/>
      <c r="V127"/>
      <c r="W127"/>
      <c r="X127"/>
      <c r="Y127"/>
      <c r="Z127"/>
      <c r="AA127"/>
      <c r="AB127"/>
    </row>
    <row r="128" spans="2:30"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row r="309" spans="2:28" x14ac:dyDescent="0.2">
      <c r="B309"/>
      <c r="C309"/>
      <c r="D309"/>
      <c r="E309"/>
      <c r="F309"/>
      <c r="G309"/>
      <c r="H309"/>
      <c r="I309"/>
      <c r="J309"/>
      <c r="K309"/>
      <c r="L309"/>
      <c r="M309"/>
      <c r="N309"/>
      <c r="O309"/>
      <c r="P309"/>
      <c r="Q309"/>
      <c r="R309"/>
      <c r="S309"/>
      <c r="T309"/>
      <c r="U309"/>
      <c r="V309"/>
      <c r="W309"/>
      <c r="X309"/>
      <c r="Y309"/>
      <c r="Z309"/>
      <c r="AA309"/>
      <c r="AB309"/>
    </row>
    <row r="310" spans="2:28" x14ac:dyDescent="0.2">
      <c r="B310"/>
      <c r="C310"/>
      <c r="D310"/>
      <c r="E310"/>
      <c r="F310"/>
      <c r="G310"/>
      <c r="H310"/>
      <c r="I310"/>
      <c r="J310"/>
      <c r="K310"/>
      <c r="L310"/>
      <c r="M310"/>
      <c r="N310"/>
      <c r="O310"/>
      <c r="P310"/>
      <c r="Q310"/>
      <c r="R310"/>
      <c r="S310"/>
      <c r="T310"/>
      <c r="U310"/>
      <c r="V310"/>
      <c r="W310"/>
      <c r="X310"/>
      <c r="Y310"/>
      <c r="Z310"/>
      <c r="AA310"/>
      <c r="AB310"/>
    </row>
    <row r="311" spans="2:28" x14ac:dyDescent="0.2">
      <c r="B311"/>
      <c r="C311"/>
      <c r="D311"/>
      <c r="E311"/>
      <c r="F311"/>
      <c r="G311"/>
      <c r="H311"/>
      <c r="I311"/>
      <c r="J311"/>
      <c r="K311"/>
      <c r="L311"/>
      <c r="M311"/>
      <c r="N311"/>
      <c r="O311"/>
      <c r="P311"/>
      <c r="Q311"/>
      <c r="R311"/>
      <c r="S311"/>
      <c r="T311"/>
      <c r="U311"/>
      <c r="V311"/>
      <c r="W311"/>
      <c r="X311"/>
      <c r="Y311"/>
      <c r="Z311"/>
      <c r="AA311"/>
      <c r="AB311"/>
    </row>
    <row r="312" spans="2:28" x14ac:dyDescent="0.2">
      <c r="B312"/>
      <c r="C312"/>
      <c r="D312"/>
      <c r="E312"/>
      <c r="F312"/>
      <c r="G312"/>
      <c r="H312"/>
      <c r="I312"/>
      <c r="J312"/>
      <c r="K312"/>
      <c r="L312"/>
      <c r="M312"/>
      <c r="N312"/>
      <c r="O312"/>
      <c r="P312"/>
      <c r="Q312"/>
      <c r="R312"/>
      <c r="S312"/>
      <c r="T312"/>
      <c r="U312"/>
      <c r="V312"/>
      <c r="W312"/>
      <c r="X312"/>
      <c r="Y312"/>
      <c r="Z312"/>
      <c r="AA312"/>
      <c r="AB312"/>
    </row>
    <row r="313" spans="2:28" x14ac:dyDescent="0.2">
      <c r="B313"/>
      <c r="C313"/>
      <c r="D313"/>
      <c r="E313"/>
      <c r="F313"/>
      <c r="G313"/>
      <c r="H313"/>
      <c r="I313"/>
      <c r="J313"/>
      <c r="K313"/>
      <c r="L313"/>
      <c r="M313"/>
      <c r="N313"/>
      <c r="O313"/>
      <c r="P313"/>
      <c r="Q313"/>
      <c r="R313"/>
      <c r="S313"/>
      <c r="T313"/>
      <c r="U313"/>
      <c r="V313"/>
      <c r="W313"/>
      <c r="X313"/>
      <c r="Y313"/>
      <c r="Z313"/>
      <c r="AA313"/>
      <c r="AB313"/>
    </row>
    <row r="314" spans="2:28" x14ac:dyDescent="0.2">
      <c r="B314"/>
      <c r="C314"/>
      <c r="D314"/>
      <c r="E314"/>
      <c r="F314"/>
      <c r="G314"/>
      <c r="H314"/>
      <c r="I314"/>
      <c r="J314"/>
      <c r="K314"/>
      <c r="L314"/>
      <c r="M314"/>
      <c r="N314"/>
      <c r="O314"/>
      <c r="P314"/>
      <c r="Q314"/>
      <c r="R314"/>
      <c r="S314"/>
      <c r="T314"/>
      <c r="U314"/>
      <c r="V314"/>
      <c r="W314"/>
      <c r="X314"/>
      <c r="Y314"/>
      <c r="Z314"/>
      <c r="AA314"/>
      <c r="AB314"/>
    </row>
    <row r="315" spans="2:28" x14ac:dyDescent="0.2">
      <c r="B315"/>
      <c r="C315"/>
      <c r="D315"/>
      <c r="E315"/>
      <c r="F315"/>
      <c r="G315"/>
      <c r="H315"/>
      <c r="I315"/>
      <c r="J315"/>
      <c r="K315"/>
      <c r="L315"/>
      <c r="M315"/>
      <c r="N315"/>
      <c r="O315"/>
      <c r="P315"/>
      <c r="Q315"/>
      <c r="R315"/>
      <c r="S315"/>
      <c r="T315"/>
      <c r="U315"/>
      <c r="V315"/>
      <c r="W315"/>
      <c r="X315"/>
      <c r="Y315"/>
      <c r="Z315"/>
      <c r="AA315"/>
      <c r="AB315"/>
    </row>
    <row r="316" spans="2:28" x14ac:dyDescent="0.2">
      <c r="B316"/>
      <c r="C316"/>
      <c r="D316"/>
      <c r="E316"/>
      <c r="F316"/>
      <c r="G316"/>
      <c r="H316"/>
      <c r="I316"/>
      <c r="J316"/>
      <c r="K316"/>
      <c r="L316"/>
      <c r="M316"/>
      <c r="N316"/>
      <c r="O316"/>
      <c r="P316"/>
      <c r="Q316"/>
      <c r="R316"/>
      <c r="S316"/>
      <c r="T316"/>
      <c r="U316"/>
      <c r="V316"/>
      <c r="W316"/>
      <c r="X316"/>
      <c r="Y316"/>
      <c r="Z316"/>
      <c r="AA316"/>
      <c r="AB316"/>
    </row>
    <row r="317" spans="2:28" x14ac:dyDescent="0.2">
      <c r="B317"/>
      <c r="C317"/>
      <c r="D317"/>
      <c r="E317"/>
      <c r="F317"/>
      <c r="G317"/>
      <c r="H317"/>
      <c r="I317"/>
      <c r="J317"/>
      <c r="K317"/>
      <c r="L317"/>
      <c r="M317"/>
      <c r="N317"/>
      <c r="O317"/>
      <c r="P317"/>
      <c r="Q317"/>
      <c r="R317"/>
      <c r="S317"/>
      <c r="T317"/>
      <c r="U317"/>
      <c r="V317"/>
      <c r="W317"/>
      <c r="X317"/>
      <c r="Y317"/>
      <c r="Z317"/>
      <c r="AA317"/>
      <c r="AB317"/>
    </row>
    <row r="318" spans="2:28" x14ac:dyDescent="0.2">
      <c r="B318"/>
      <c r="C318"/>
      <c r="D318"/>
      <c r="E318"/>
      <c r="F318"/>
      <c r="G318"/>
      <c r="H318"/>
      <c r="I318"/>
      <c r="J318"/>
      <c r="K318"/>
      <c r="L318"/>
      <c r="M318"/>
      <c r="N318"/>
      <c r="O318"/>
      <c r="P318"/>
      <c r="Q318"/>
      <c r="R318"/>
      <c r="S318"/>
      <c r="T318"/>
      <c r="U318"/>
      <c r="V318"/>
      <c r="W318"/>
      <c r="X318"/>
      <c r="Y318"/>
      <c r="Z318"/>
      <c r="AA318"/>
      <c r="AB318"/>
    </row>
    <row r="319" spans="2:28" x14ac:dyDescent="0.2">
      <c r="B319"/>
      <c r="C319"/>
      <c r="D319"/>
      <c r="E319"/>
      <c r="F319"/>
      <c r="G319"/>
      <c r="H319"/>
      <c r="I319"/>
      <c r="J319"/>
      <c r="K319"/>
      <c r="L319"/>
      <c r="M319"/>
      <c r="N319"/>
      <c r="O319"/>
      <c r="P319"/>
      <c r="Q319"/>
      <c r="R319"/>
      <c r="S319"/>
      <c r="T319"/>
      <c r="U319"/>
      <c r="V319"/>
      <c r="W319"/>
      <c r="X319"/>
      <c r="Y319"/>
      <c r="Z319"/>
      <c r="AA319"/>
      <c r="AB319"/>
    </row>
    <row r="320" spans="2:28" x14ac:dyDescent="0.2">
      <c r="B320"/>
      <c r="C320"/>
      <c r="D320"/>
      <c r="E320"/>
      <c r="F320"/>
      <c r="G320"/>
      <c r="H320"/>
      <c r="I320"/>
      <c r="J320"/>
      <c r="K320"/>
      <c r="L320"/>
      <c r="M320"/>
      <c r="N320"/>
      <c r="O320"/>
      <c r="P320"/>
      <c r="Q320"/>
      <c r="R320"/>
      <c r="S320"/>
      <c r="T320"/>
      <c r="U320"/>
      <c r="V320"/>
      <c r="W320"/>
      <c r="X320"/>
      <c r="Y320"/>
      <c r="Z320"/>
      <c r="AA320"/>
      <c r="AB320"/>
    </row>
    <row r="321" spans="2:28" x14ac:dyDescent="0.2">
      <c r="B321"/>
      <c r="C321"/>
      <c r="D321"/>
      <c r="E321"/>
      <c r="F321"/>
      <c r="G321"/>
      <c r="H321"/>
      <c r="I321"/>
      <c r="J321"/>
      <c r="K321"/>
      <c r="L321"/>
      <c r="M321"/>
      <c r="N321"/>
      <c r="O321"/>
      <c r="P321"/>
      <c r="Q321"/>
      <c r="R321"/>
      <c r="S321"/>
      <c r="T321"/>
      <c r="U321"/>
      <c r="V321"/>
      <c r="W321"/>
      <c r="X321"/>
      <c r="Y321"/>
      <c r="Z321"/>
      <c r="AA321"/>
      <c r="AB321"/>
    </row>
    <row r="322" spans="2:28" x14ac:dyDescent="0.2">
      <c r="B322"/>
      <c r="C322"/>
      <c r="D322"/>
      <c r="E322"/>
      <c r="F322"/>
      <c r="G322"/>
      <c r="H322"/>
      <c r="I322"/>
      <c r="J322"/>
      <c r="K322"/>
      <c r="L322"/>
      <c r="M322"/>
      <c r="N322"/>
      <c r="O322"/>
      <c r="P322"/>
      <c r="Q322"/>
      <c r="R322"/>
      <c r="S322"/>
      <c r="T322"/>
      <c r="U322"/>
      <c r="V322"/>
      <c r="W322"/>
      <c r="X322"/>
      <c r="Y322"/>
      <c r="Z322"/>
      <c r="AA322"/>
      <c r="AB322"/>
    </row>
    <row r="323" spans="2:28" x14ac:dyDescent="0.2">
      <c r="B323"/>
      <c r="C323"/>
      <c r="D323"/>
      <c r="E323"/>
      <c r="F323"/>
      <c r="G323"/>
      <c r="H323"/>
      <c r="I323"/>
      <c r="J323"/>
      <c r="K323"/>
      <c r="L323"/>
      <c r="M323"/>
      <c r="N323"/>
      <c r="O323"/>
      <c r="P323"/>
      <c r="Q323"/>
      <c r="R323"/>
      <c r="S323"/>
      <c r="T323"/>
      <c r="U323"/>
      <c r="V323"/>
      <c r="W323"/>
      <c r="X323"/>
      <c r="Y323"/>
      <c r="Z323"/>
      <c r="AA323"/>
      <c r="AB323"/>
    </row>
    <row r="324" spans="2:28" x14ac:dyDescent="0.2">
      <c r="B324"/>
      <c r="C324"/>
      <c r="D324"/>
      <c r="E324"/>
      <c r="F324"/>
      <c r="G324"/>
      <c r="H324"/>
      <c r="I324"/>
      <c r="J324"/>
      <c r="K324"/>
      <c r="L324"/>
      <c r="M324"/>
      <c r="N324"/>
      <c r="O324"/>
      <c r="P324"/>
      <c r="Q324"/>
      <c r="R324"/>
      <c r="S324"/>
      <c r="T324"/>
      <c r="U324"/>
      <c r="V324"/>
      <c r="W324"/>
      <c r="X324"/>
      <c r="Y324"/>
      <c r="Z324"/>
      <c r="AA324"/>
      <c r="AB324"/>
    </row>
    <row r="325" spans="2:28" x14ac:dyDescent="0.2">
      <c r="B325"/>
      <c r="C325"/>
      <c r="D325"/>
      <c r="E325"/>
      <c r="F325"/>
      <c r="G325"/>
      <c r="H325"/>
      <c r="I325"/>
      <c r="J325"/>
      <c r="K325"/>
      <c r="L325"/>
      <c r="M325"/>
      <c r="N325"/>
      <c r="O325"/>
      <c r="P325"/>
      <c r="Q325"/>
      <c r="R325"/>
      <c r="S325"/>
      <c r="T325"/>
      <c r="U325"/>
      <c r="V325"/>
      <c r="W325"/>
      <c r="X325"/>
      <c r="Y325"/>
      <c r="Z325"/>
      <c r="AA325"/>
      <c r="AB325"/>
    </row>
    <row r="326" spans="2:28" x14ac:dyDescent="0.2">
      <c r="B326"/>
      <c r="C326"/>
      <c r="D326"/>
      <c r="E326"/>
      <c r="F326"/>
      <c r="G326"/>
      <c r="H326"/>
      <c r="I326"/>
      <c r="J326"/>
      <c r="K326"/>
      <c r="L326"/>
      <c r="M326"/>
      <c r="N326"/>
      <c r="O326"/>
      <c r="P326"/>
      <c r="Q326"/>
      <c r="R326"/>
      <c r="S326"/>
      <c r="T326"/>
      <c r="U326"/>
      <c r="V326"/>
      <c r="W326"/>
      <c r="X326"/>
      <c r="Y326"/>
      <c r="Z326"/>
      <c r="AA326"/>
      <c r="AB326"/>
    </row>
    <row r="327" spans="2:28" x14ac:dyDescent="0.2">
      <c r="B327"/>
      <c r="C327"/>
      <c r="D327"/>
      <c r="E327"/>
      <c r="F327"/>
      <c r="G327"/>
      <c r="H327"/>
      <c r="I327"/>
      <c r="J327"/>
      <c r="K327"/>
      <c r="L327"/>
      <c r="M327"/>
      <c r="N327"/>
      <c r="O327"/>
      <c r="P327"/>
      <c r="Q327"/>
      <c r="R327"/>
      <c r="S327"/>
      <c r="T327"/>
      <c r="U327"/>
      <c r="V327"/>
      <c r="W327"/>
      <c r="X327"/>
      <c r="Y327"/>
      <c r="Z327"/>
      <c r="AA327"/>
      <c r="AB327"/>
    </row>
    <row r="328" spans="2:28" x14ac:dyDescent="0.2">
      <c r="B328"/>
      <c r="C328"/>
      <c r="D328"/>
      <c r="E328"/>
      <c r="F328"/>
      <c r="G328"/>
      <c r="H328"/>
      <c r="I328"/>
      <c r="J328"/>
      <c r="K328"/>
      <c r="L328"/>
      <c r="M328"/>
      <c r="N328"/>
      <c r="O328"/>
      <c r="P328"/>
      <c r="Q328"/>
      <c r="R328"/>
      <c r="S328"/>
      <c r="T328"/>
      <c r="U328"/>
      <c r="V328"/>
      <c r="W328"/>
      <c r="X328"/>
      <c r="Y328"/>
      <c r="Z328"/>
      <c r="AA328"/>
      <c r="AB328"/>
    </row>
    <row r="329" spans="2:28" x14ac:dyDescent="0.2">
      <c r="B329"/>
      <c r="C329"/>
      <c r="D329"/>
      <c r="E329"/>
      <c r="F329"/>
      <c r="G329"/>
      <c r="H329"/>
      <c r="I329"/>
      <c r="J329"/>
      <c r="K329"/>
      <c r="L329"/>
      <c r="M329"/>
      <c r="N329"/>
      <c r="O329"/>
      <c r="P329"/>
      <c r="Q329"/>
      <c r="R329"/>
      <c r="S329"/>
      <c r="T329"/>
      <c r="U329"/>
      <c r="V329"/>
      <c r="W329"/>
      <c r="X329"/>
      <c r="Y329"/>
      <c r="Z329"/>
      <c r="AA329"/>
      <c r="AB329"/>
    </row>
    <row r="330" spans="2:28" x14ac:dyDescent="0.2">
      <c r="B330"/>
      <c r="C330"/>
      <c r="D330"/>
      <c r="E330"/>
      <c r="F330"/>
      <c r="G330"/>
      <c r="H330"/>
      <c r="I330"/>
      <c r="J330"/>
      <c r="K330"/>
      <c r="L330"/>
      <c r="M330"/>
      <c r="N330"/>
      <c r="O330"/>
      <c r="P330"/>
      <c r="Q330"/>
      <c r="R330"/>
      <c r="S330"/>
      <c r="T330"/>
      <c r="U330"/>
      <c r="V330"/>
      <c r="W330"/>
      <c r="X330"/>
      <c r="Y330"/>
      <c r="Z330"/>
      <c r="AA330"/>
      <c r="AB330"/>
    </row>
    <row r="331" spans="2:28" x14ac:dyDescent="0.2">
      <c r="B331"/>
      <c r="C331"/>
      <c r="D331"/>
      <c r="E331"/>
      <c r="F331"/>
      <c r="G331"/>
      <c r="H331"/>
      <c r="I331"/>
      <c r="J331"/>
      <c r="K331"/>
      <c r="L331"/>
      <c r="M331"/>
      <c r="N331"/>
      <c r="O331"/>
      <c r="P331"/>
      <c r="Q331"/>
      <c r="R331"/>
      <c r="S331"/>
      <c r="T331"/>
      <c r="U331"/>
      <c r="V331"/>
      <c r="W331"/>
      <c r="X331"/>
      <c r="Y331"/>
      <c r="Z331"/>
      <c r="AA331"/>
      <c r="AB331"/>
    </row>
    <row r="332" spans="2:28" x14ac:dyDescent="0.2">
      <c r="B332"/>
      <c r="C332"/>
      <c r="D332"/>
      <c r="E332"/>
      <c r="F332"/>
      <c r="G332"/>
      <c r="H332"/>
      <c r="I332"/>
      <c r="J332"/>
      <c r="K332"/>
      <c r="L332"/>
      <c r="M332"/>
      <c r="N332"/>
      <c r="O332"/>
      <c r="P332"/>
      <c r="Q332"/>
      <c r="R332"/>
      <c r="S332"/>
      <c r="T332"/>
      <c r="U332"/>
      <c r="V332"/>
      <c r="W332"/>
      <c r="X332"/>
      <c r="Y332"/>
      <c r="Z332"/>
      <c r="AA332"/>
      <c r="AB332"/>
    </row>
    <row r="333" spans="2:28" x14ac:dyDescent="0.2">
      <c r="B333"/>
      <c r="C333"/>
      <c r="D333"/>
      <c r="E333"/>
      <c r="F333"/>
      <c r="G333"/>
      <c r="H333"/>
      <c r="I333"/>
      <c r="J333"/>
      <c r="K333"/>
      <c r="L333"/>
      <c r="M333"/>
      <c r="N333"/>
      <c r="O333"/>
      <c r="P333"/>
      <c r="Q333"/>
      <c r="R333"/>
      <c r="S333"/>
      <c r="T333"/>
      <c r="U333"/>
      <c r="V333"/>
      <c r="W333"/>
      <c r="X333"/>
      <c r="Y333"/>
      <c r="Z333"/>
      <c r="AA333"/>
      <c r="AB333"/>
    </row>
    <row r="334" spans="2:28" x14ac:dyDescent="0.2">
      <c r="B334"/>
      <c r="C334"/>
      <c r="D334"/>
      <c r="E334"/>
      <c r="F334"/>
      <c r="G334"/>
      <c r="H334"/>
      <c r="I334"/>
      <c r="J334"/>
      <c r="K334"/>
      <c r="L334"/>
      <c r="M334"/>
      <c r="N334"/>
      <c r="O334"/>
      <c r="P334"/>
      <c r="Q334"/>
      <c r="R334"/>
      <c r="S334"/>
      <c r="T334"/>
      <c r="U334"/>
      <c r="V334"/>
      <c r="W334"/>
      <c r="X334"/>
      <c r="Y334"/>
      <c r="Z334"/>
      <c r="AA334"/>
      <c r="AB334"/>
    </row>
    <row r="335" spans="2:28" x14ac:dyDescent="0.2">
      <c r="B335"/>
      <c r="C335"/>
      <c r="D335"/>
      <c r="E335"/>
      <c r="F335"/>
      <c r="G335"/>
      <c r="H335"/>
      <c r="I335"/>
      <c r="J335"/>
      <c r="K335"/>
      <c r="L335"/>
      <c r="M335"/>
      <c r="N335"/>
      <c r="O335"/>
      <c r="P335"/>
      <c r="Q335"/>
      <c r="R335"/>
      <c r="S335"/>
      <c r="T335"/>
      <c r="U335"/>
      <c r="V335"/>
      <c r="W335"/>
      <c r="X335"/>
      <c r="Y335"/>
      <c r="Z335"/>
      <c r="AA335"/>
      <c r="AB335"/>
    </row>
    <row r="336" spans="2:28" x14ac:dyDescent="0.2">
      <c r="B336"/>
      <c r="C336"/>
      <c r="D336"/>
      <c r="E336"/>
      <c r="F336"/>
      <c r="G336"/>
      <c r="H336"/>
      <c r="I336"/>
      <c r="J336"/>
      <c r="K336"/>
      <c r="L336"/>
      <c r="M336"/>
      <c r="N336"/>
      <c r="O336"/>
      <c r="P336"/>
      <c r="Q336"/>
      <c r="R336"/>
      <c r="S336"/>
      <c r="T336"/>
      <c r="U336"/>
      <c r="V336"/>
      <c r="W336"/>
      <c r="X336"/>
      <c r="Y336"/>
      <c r="Z336"/>
      <c r="AA336"/>
      <c r="AB336"/>
    </row>
    <row r="337" spans="2:28" x14ac:dyDescent="0.2">
      <c r="B337"/>
      <c r="C337"/>
      <c r="D337"/>
      <c r="E337"/>
      <c r="F337"/>
      <c r="G337"/>
      <c r="H337"/>
      <c r="I337"/>
      <c r="J337"/>
      <c r="K337"/>
      <c r="L337"/>
      <c r="M337"/>
      <c r="N337"/>
      <c r="O337"/>
      <c r="P337"/>
      <c r="Q337"/>
      <c r="R337"/>
      <c r="S337"/>
      <c r="T337"/>
      <c r="U337"/>
      <c r="V337"/>
      <c r="W337"/>
      <c r="X337"/>
      <c r="Y337"/>
      <c r="Z337"/>
      <c r="AA337"/>
      <c r="AB337"/>
    </row>
    <row r="338" spans="2:28" x14ac:dyDescent="0.2">
      <c r="B338"/>
      <c r="C338"/>
      <c r="D338"/>
      <c r="E338"/>
      <c r="F338"/>
      <c r="G338"/>
      <c r="H338"/>
      <c r="I338"/>
      <c r="J338"/>
      <c r="K338"/>
      <c r="L338"/>
      <c r="M338"/>
      <c r="N338"/>
      <c r="O338"/>
      <c r="P338"/>
      <c r="Q338"/>
      <c r="R338"/>
      <c r="S338"/>
      <c r="T338"/>
      <c r="U338"/>
      <c r="V338"/>
      <c r="W338"/>
      <c r="X338"/>
      <c r="Y338"/>
      <c r="Z338"/>
      <c r="AA338"/>
      <c r="AB338"/>
    </row>
    <row r="339" spans="2:28" x14ac:dyDescent="0.2">
      <c r="B339"/>
      <c r="C339"/>
      <c r="D339"/>
      <c r="E339"/>
      <c r="F339"/>
      <c r="G339"/>
      <c r="H339"/>
      <c r="I339"/>
      <c r="J339"/>
      <c r="K339"/>
      <c r="L339"/>
      <c r="M339"/>
      <c r="N339"/>
      <c r="O339"/>
      <c r="P339"/>
      <c r="Q339"/>
      <c r="R339"/>
      <c r="S339"/>
      <c r="T339"/>
      <c r="U339"/>
      <c r="V339"/>
      <c r="W339"/>
      <c r="X339"/>
      <c r="Y339"/>
      <c r="Z339"/>
      <c r="AA339"/>
      <c r="AB339"/>
    </row>
    <row r="340" spans="2:28" x14ac:dyDescent="0.2">
      <c r="B340"/>
      <c r="C340"/>
      <c r="D340"/>
      <c r="E340"/>
      <c r="F340"/>
      <c r="G340"/>
      <c r="H340"/>
      <c r="I340"/>
      <c r="J340"/>
      <c r="K340"/>
      <c r="L340"/>
      <c r="M340"/>
      <c r="N340"/>
      <c r="O340"/>
      <c r="P340"/>
      <c r="Q340"/>
      <c r="R340"/>
      <c r="S340"/>
      <c r="T340"/>
      <c r="U340"/>
      <c r="V340"/>
      <c r="W340"/>
      <c r="X340"/>
      <c r="Y340"/>
      <c r="Z340"/>
      <c r="AA340"/>
      <c r="AB340"/>
    </row>
    <row r="341" spans="2:28" x14ac:dyDescent="0.2">
      <c r="B341"/>
      <c r="C341"/>
      <c r="D341"/>
      <c r="E341"/>
      <c r="F341"/>
      <c r="G341"/>
      <c r="H341"/>
      <c r="I341"/>
      <c r="J341"/>
      <c r="K341"/>
      <c r="L341"/>
      <c r="M341"/>
      <c r="N341"/>
      <c r="O341"/>
      <c r="P341"/>
      <c r="Q341"/>
      <c r="R341"/>
      <c r="S341"/>
      <c r="T341"/>
      <c r="U341"/>
      <c r="V341"/>
      <c r="W341"/>
      <c r="X341"/>
      <c r="Y341"/>
      <c r="Z341"/>
      <c r="AA341"/>
      <c r="AB341"/>
    </row>
    <row r="342" spans="2:28" x14ac:dyDescent="0.2">
      <c r="B342"/>
      <c r="C342"/>
      <c r="D342"/>
      <c r="E342"/>
      <c r="F342"/>
      <c r="G342"/>
      <c r="H342"/>
      <c r="I342"/>
      <c r="J342"/>
      <c r="K342"/>
      <c r="L342"/>
      <c r="M342"/>
      <c r="N342"/>
      <c r="O342"/>
      <c r="P342"/>
      <c r="Q342"/>
      <c r="R342"/>
      <c r="S342"/>
      <c r="T342"/>
      <c r="U342"/>
      <c r="V342"/>
      <c r="W342"/>
      <c r="X342"/>
      <c r="Y342"/>
      <c r="Z342"/>
      <c r="AA342"/>
      <c r="AB342"/>
    </row>
    <row r="343" spans="2:28" x14ac:dyDescent="0.2">
      <c r="B343"/>
      <c r="C343"/>
      <c r="D343"/>
      <c r="E343"/>
      <c r="F343"/>
      <c r="G343"/>
      <c r="H343"/>
      <c r="I343"/>
      <c r="J343"/>
      <c r="K343"/>
      <c r="L343"/>
      <c r="M343"/>
      <c r="N343"/>
      <c r="O343"/>
      <c r="P343"/>
      <c r="Q343"/>
      <c r="R343"/>
      <c r="S343"/>
      <c r="T343"/>
      <c r="U343"/>
      <c r="V343"/>
      <c r="W343"/>
      <c r="X343"/>
      <c r="Y343"/>
      <c r="Z343"/>
      <c r="AA343"/>
      <c r="AB343"/>
    </row>
    <row r="344" spans="2:28" x14ac:dyDescent="0.2">
      <c r="B344"/>
      <c r="C344"/>
      <c r="D344"/>
      <c r="E344"/>
      <c r="F344"/>
      <c r="G344"/>
      <c r="H344"/>
      <c r="I344"/>
      <c r="J344"/>
      <c r="K344"/>
      <c r="L344"/>
      <c r="M344"/>
      <c r="N344"/>
      <c r="O344"/>
      <c r="P344"/>
      <c r="Q344"/>
      <c r="R344"/>
      <c r="S344"/>
      <c r="T344"/>
      <c r="U344"/>
      <c r="V344"/>
      <c r="W344"/>
      <c r="X344"/>
      <c r="Y344"/>
      <c r="Z344"/>
      <c r="AA344"/>
      <c r="AB344"/>
    </row>
    <row r="345" spans="2:28" x14ac:dyDescent="0.2">
      <c r="B345"/>
      <c r="C345"/>
      <c r="D345"/>
      <c r="E345"/>
      <c r="F345"/>
      <c r="G345"/>
      <c r="H345"/>
      <c r="I345"/>
      <c r="J345"/>
      <c r="K345"/>
      <c r="L345"/>
      <c r="M345"/>
      <c r="N345"/>
      <c r="O345"/>
      <c r="P345"/>
      <c r="Q345"/>
      <c r="R345"/>
      <c r="S345"/>
      <c r="T345"/>
      <c r="U345"/>
      <c r="V345"/>
      <c r="W345"/>
      <c r="X345"/>
      <c r="Y345"/>
      <c r="Z345"/>
      <c r="AA345"/>
      <c r="AB345"/>
    </row>
    <row r="346" spans="2:28" x14ac:dyDescent="0.2">
      <c r="B346"/>
      <c r="C346"/>
      <c r="D346"/>
      <c r="E346"/>
      <c r="F346"/>
      <c r="G346"/>
      <c r="H346"/>
      <c r="I346"/>
      <c r="J346"/>
      <c r="K346"/>
      <c r="L346"/>
      <c r="M346"/>
      <c r="N346"/>
      <c r="O346"/>
      <c r="P346"/>
      <c r="Q346"/>
      <c r="R346"/>
      <c r="S346"/>
      <c r="T346"/>
      <c r="U346"/>
      <c r="V346"/>
      <c r="W346"/>
      <c r="X346"/>
      <c r="Y346"/>
      <c r="Z346"/>
      <c r="AA346"/>
      <c r="AB346"/>
    </row>
    <row r="347" spans="2:28" x14ac:dyDescent="0.2">
      <c r="B347"/>
      <c r="C347"/>
      <c r="D347"/>
      <c r="E347"/>
      <c r="F347"/>
      <c r="G347"/>
      <c r="H347"/>
      <c r="I347"/>
      <c r="J347"/>
      <c r="K347"/>
      <c r="L347"/>
      <c r="M347"/>
      <c r="N347"/>
      <c r="O347"/>
      <c r="P347"/>
      <c r="Q347"/>
      <c r="R347"/>
      <c r="S347"/>
      <c r="T347"/>
      <c r="U347"/>
      <c r="V347"/>
      <c r="W347"/>
      <c r="X347"/>
      <c r="Y347"/>
      <c r="Z347"/>
      <c r="AA347"/>
      <c r="AB347"/>
    </row>
    <row r="348" spans="2:28" x14ac:dyDescent="0.2">
      <c r="B348"/>
      <c r="C348"/>
      <c r="D348"/>
      <c r="E348"/>
      <c r="F348"/>
      <c r="G348"/>
      <c r="H348"/>
      <c r="I348"/>
      <c r="J348"/>
      <c r="K348"/>
      <c r="L348"/>
      <c r="M348"/>
      <c r="N348"/>
      <c r="O348"/>
      <c r="P348"/>
      <c r="Q348"/>
      <c r="R348"/>
      <c r="S348"/>
      <c r="T348"/>
      <c r="U348"/>
      <c r="V348"/>
      <c r="W348"/>
      <c r="X348"/>
      <c r="Y348"/>
      <c r="Z348"/>
      <c r="AA348"/>
      <c r="AB348"/>
    </row>
    <row r="349" spans="2:28" x14ac:dyDescent="0.2">
      <c r="B349"/>
      <c r="C349"/>
      <c r="D349"/>
      <c r="E349"/>
      <c r="F349"/>
      <c r="G349"/>
      <c r="H349"/>
      <c r="I349"/>
      <c r="J349"/>
      <c r="K349"/>
      <c r="L349"/>
      <c r="M349"/>
      <c r="N349"/>
      <c r="O349"/>
      <c r="P349"/>
      <c r="Q349"/>
      <c r="R349"/>
      <c r="S349"/>
      <c r="T349"/>
      <c r="U349"/>
      <c r="V349"/>
      <c r="W349"/>
      <c r="X349"/>
      <c r="Y349"/>
      <c r="Z349"/>
      <c r="AA349"/>
      <c r="AB349"/>
    </row>
    <row r="350" spans="2:28" x14ac:dyDescent="0.2">
      <c r="B350"/>
      <c r="C350"/>
      <c r="D350"/>
      <c r="E350"/>
      <c r="F350"/>
      <c r="G350"/>
      <c r="H350"/>
      <c r="I350"/>
      <c r="J350"/>
      <c r="K350"/>
      <c r="L350"/>
      <c r="M350"/>
      <c r="N350"/>
      <c r="O350"/>
      <c r="P350"/>
      <c r="Q350"/>
      <c r="R350"/>
      <c r="S350"/>
      <c r="T350"/>
      <c r="U350"/>
      <c r="V350"/>
      <c r="W350"/>
      <c r="X350"/>
      <c r="Y350"/>
      <c r="Z350"/>
      <c r="AA350"/>
      <c r="AB350"/>
    </row>
    <row r="351" spans="2:28" x14ac:dyDescent="0.2">
      <c r="B351"/>
      <c r="C351"/>
      <c r="D351"/>
      <c r="E351"/>
      <c r="F351"/>
      <c r="G351"/>
      <c r="H351"/>
      <c r="I351"/>
      <c r="J351"/>
      <c r="K351"/>
      <c r="L351"/>
      <c r="M351"/>
      <c r="N351"/>
      <c r="O351"/>
      <c r="P351"/>
      <c r="Q351"/>
      <c r="R351"/>
      <c r="S351"/>
      <c r="T351"/>
      <c r="U351"/>
      <c r="V351"/>
      <c r="W351"/>
      <c r="X351"/>
      <c r="Y351"/>
      <c r="Z351"/>
      <c r="AA351"/>
      <c r="AB351"/>
    </row>
    <row r="352" spans="2:28" x14ac:dyDescent="0.2">
      <c r="B352"/>
      <c r="C352"/>
      <c r="D352"/>
      <c r="E352"/>
      <c r="F352"/>
      <c r="G352"/>
      <c r="H352"/>
      <c r="I352"/>
      <c r="J352"/>
      <c r="K352"/>
      <c r="L352"/>
      <c r="M352"/>
      <c r="N352"/>
      <c r="O352"/>
      <c r="P352"/>
      <c r="Q352"/>
      <c r="R352"/>
      <c r="S352"/>
      <c r="T352"/>
      <c r="U352"/>
      <c r="V352"/>
      <c r="W352"/>
      <c r="X352"/>
      <c r="Y352"/>
      <c r="Z352"/>
      <c r="AA352"/>
      <c r="AB352"/>
    </row>
    <row r="353" spans="2:28" x14ac:dyDescent="0.2">
      <c r="B353"/>
      <c r="C353"/>
      <c r="D353"/>
      <c r="E353"/>
      <c r="F353"/>
      <c r="G353"/>
      <c r="H353"/>
      <c r="I353"/>
      <c r="J353"/>
      <c r="K353"/>
      <c r="L353"/>
      <c r="M353"/>
      <c r="N353"/>
      <c r="O353"/>
      <c r="P353"/>
      <c r="Q353"/>
      <c r="R353"/>
      <c r="S353"/>
      <c r="T353"/>
      <c r="U353"/>
      <c r="V353"/>
      <c r="W353"/>
      <c r="X353"/>
      <c r="Y353"/>
      <c r="Z353"/>
      <c r="AA353"/>
      <c r="AB353"/>
    </row>
    <row r="354" spans="2:28" x14ac:dyDescent="0.2">
      <c r="B354"/>
      <c r="C354"/>
      <c r="D354"/>
      <c r="E354"/>
      <c r="F354"/>
      <c r="G354"/>
      <c r="H354"/>
      <c r="I354"/>
      <c r="J354"/>
      <c r="K354"/>
      <c r="L354"/>
      <c r="M354"/>
      <c r="N354"/>
      <c r="O354"/>
      <c r="P354"/>
      <c r="Q354"/>
      <c r="R354"/>
      <c r="S354"/>
      <c r="T354"/>
      <c r="U354"/>
      <c r="V354"/>
      <c r="W354"/>
      <c r="X354"/>
      <c r="Y354"/>
      <c r="Z354"/>
      <c r="AA354"/>
      <c r="AB354"/>
    </row>
    <row r="355" spans="2:28" x14ac:dyDescent="0.2">
      <c r="B355"/>
      <c r="C355"/>
      <c r="D355"/>
      <c r="E355"/>
      <c r="F355"/>
      <c r="G355"/>
      <c r="H355"/>
      <c r="I355"/>
      <c r="J355"/>
      <c r="K355"/>
      <c r="L355"/>
      <c r="M355"/>
      <c r="N355"/>
      <c r="O355"/>
      <c r="P355"/>
      <c r="Q355"/>
      <c r="R355"/>
      <c r="S355"/>
      <c r="T355"/>
      <c r="U355"/>
      <c r="V355"/>
      <c r="W355"/>
      <c r="X355"/>
      <c r="Y355"/>
      <c r="Z355"/>
      <c r="AA355"/>
      <c r="AB355"/>
    </row>
    <row r="356" spans="2:28" x14ac:dyDescent="0.2">
      <c r="B356"/>
      <c r="C356"/>
      <c r="D356"/>
      <c r="E356"/>
      <c r="F356"/>
      <c r="G356"/>
      <c r="H356"/>
      <c r="I356"/>
      <c r="J356"/>
      <c r="K356"/>
      <c r="L356"/>
      <c r="M356"/>
      <c r="N356"/>
      <c r="O356"/>
      <c r="P356"/>
      <c r="Q356"/>
      <c r="R356"/>
      <c r="S356"/>
      <c r="T356"/>
      <c r="U356"/>
      <c r="V356"/>
      <c r="W356"/>
      <c r="X356"/>
      <c r="Y356"/>
      <c r="Z356"/>
      <c r="AA356"/>
      <c r="AB356"/>
    </row>
    <row r="357" spans="2:28" x14ac:dyDescent="0.2">
      <c r="B357"/>
      <c r="C357"/>
      <c r="D357"/>
      <c r="E357"/>
      <c r="F357"/>
      <c r="G357"/>
      <c r="H357"/>
      <c r="I357"/>
      <c r="J357"/>
      <c r="K357"/>
      <c r="L357"/>
      <c r="M357"/>
      <c r="N357"/>
      <c r="O357"/>
      <c r="P357"/>
      <c r="Q357"/>
      <c r="R357"/>
      <c r="S357"/>
      <c r="T357"/>
      <c r="U357"/>
      <c r="V357"/>
      <c r="W357"/>
      <c r="X357"/>
      <c r="Y357"/>
      <c r="Z357"/>
      <c r="AA357"/>
      <c r="AB357"/>
    </row>
    <row r="358" spans="2:28" x14ac:dyDescent="0.2">
      <c r="B358"/>
      <c r="C358"/>
      <c r="D358"/>
      <c r="E358"/>
      <c r="F358"/>
      <c r="G358"/>
      <c r="H358"/>
      <c r="I358"/>
      <c r="J358"/>
      <c r="K358"/>
      <c r="L358"/>
      <c r="M358"/>
      <c r="N358"/>
      <c r="O358"/>
      <c r="P358"/>
      <c r="Q358"/>
      <c r="R358"/>
      <c r="S358"/>
      <c r="T358"/>
      <c r="U358"/>
      <c r="V358"/>
      <c r="W358"/>
      <c r="X358"/>
      <c r="Y358"/>
      <c r="Z358"/>
      <c r="AA358"/>
      <c r="AB358"/>
    </row>
    <row r="359" spans="2:28" x14ac:dyDescent="0.2">
      <c r="B359"/>
      <c r="C359"/>
      <c r="D359"/>
      <c r="E359"/>
      <c r="F359"/>
      <c r="G359"/>
      <c r="H359"/>
      <c r="I359"/>
      <c r="J359"/>
      <c r="K359"/>
      <c r="L359"/>
      <c r="M359"/>
      <c r="N359"/>
      <c r="O359"/>
      <c r="P359"/>
      <c r="Q359"/>
      <c r="R359"/>
      <c r="S359"/>
      <c r="T359"/>
      <c r="U359"/>
      <c r="V359"/>
      <c r="W359"/>
      <c r="X359"/>
      <c r="Y359"/>
      <c r="Z359"/>
      <c r="AA359"/>
      <c r="AB359"/>
    </row>
    <row r="360" spans="2:28" x14ac:dyDescent="0.2">
      <c r="B360"/>
      <c r="C360"/>
      <c r="D360"/>
      <c r="E360"/>
      <c r="F360"/>
      <c r="G360"/>
      <c r="H360"/>
      <c r="I360"/>
      <c r="J360"/>
      <c r="K360"/>
      <c r="L360"/>
      <c r="M360"/>
      <c r="N360"/>
      <c r="O360"/>
      <c r="P360"/>
      <c r="Q360"/>
      <c r="R360"/>
      <c r="S360"/>
      <c r="T360"/>
      <c r="U360"/>
      <c r="V360"/>
      <c r="W360"/>
      <c r="X360"/>
      <c r="Y360"/>
      <c r="Z360"/>
      <c r="AA360"/>
      <c r="AB360"/>
    </row>
    <row r="361" spans="2:28" x14ac:dyDescent="0.2">
      <c r="B361"/>
      <c r="C361"/>
      <c r="D361"/>
      <c r="E361"/>
      <c r="F361"/>
      <c r="G361"/>
      <c r="H361"/>
      <c r="I361"/>
      <c r="J361"/>
      <c r="K361"/>
      <c r="L361"/>
      <c r="M361"/>
      <c r="N361"/>
      <c r="O361"/>
      <c r="P361"/>
      <c r="Q361"/>
      <c r="R361"/>
      <c r="S361"/>
      <c r="T361"/>
      <c r="U361"/>
      <c r="V361"/>
      <c r="W361"/>
      <c r="X361"/>
      <c r="Y361"/>
      <c r="Z361"/>
      <c r="AA361"/>
      <c r="AB361"/>
    </row>
    <row r="362" spans="2:28" x14ac:dyDescent="0.2">
      <c r="B362"/>
      <c r="C362"/>
      <c r="D362"/>
      <c r="E362"/>
      <c r="F362"/>
      <c r="G362"/>
      <c r="H362"/>
      <c r="I362"/>
      <c r="J362"/>
      <c r="K362"/>
      <c r="L362"/>
      <c r="M362"/>
      <c r="N362"/>
      <c r="O362"/>
      <c r="P362"/>
      <c r="Q362"/>
      <c r="R362"/>
      <c r="S362"/>
      <c r="T362"/>
      <c r="U362"/>
      <c r="V362"/>
      <c r="W362"/>
      <c r="X362"/>
      <c r="Y362"/>
      <c r="Z362"/>
      <c r="AA362"/>
      <c r="AB362"/>
    </row>
    <row r="363" spans="2:28" x14ac:dyDescent="0.2">
      <c r="B363"/>
      <c r="C363"/>
      <c r="D363"/>
      <c r="E363"/>
      <c r="F363"/>
      <c r="G363"/>
      <c r="H363"/>
      <c r="I363"/>
      <c r="J363"/>
      <c r="K363"/>
      <c r="L363"/>
      <c r="M363"/>
      <c r="N363"/>
      <c r="O363"/>
      <c r="P363"/>
      <c r="Q363"/>
      <c r="R363"/>
      <c r="S363"/>
      <c r="T363"/>
      <c r="U363"/>
      <c r="V363"/>
      <c r="W363"/>
      <c r="X363"/>
      <c r="Y363"/>
      <c r="Z363"/>
      <c r="AA363"/>
      <c r="AB363"/>
    </row>
    <row r="364" spans="2:28" x14ac:dyDescent="0.2">
      <c r="B364"/>
      <c r="C364"/>
      <c r="D364"/>
      <c r="E364"/>
      <c r="F364"/>
      <c r="G364"/>
      <c r="H364"/>
      <c r="I364"/>
      <c r="J364"/>
      <c r="K364"/>
      <c r="L364"/>
      <c r="M364"/>
      <c r="N364"/>
      <c r="O364"/>
      <c r="P364"/>
      <c r="Q364"/>
      <c r="R364"/>
      <c r="S364"/>
      <c r="T364"/>
      <c r="U364"/>
      <c r="V364"/>
      <c r="W364"/>
      <c r="X364"/>
      <c r="Y364"/>
      <c r="Z364"/>
      <c r="AA364"/>
      <c r="AB364"/>
    </row>
    <row r="365" spans="2:28" x14ac:dyDescent="0.2">
      <c r="B365"/>
      <c r="C365"/>
      <c r="D365"/>
      <c r="E365"/>
      <c r="F365"/>
      <c r="G365"/>
      <c r="H365"/>
      <c r="I365"/>
      <c r="J365"/>
      <c r="K365"/>
      <c r="L365"/>
      <c r="M365"/>
      <c r="N365"/>
      <c r="O365"/>
      <c r="P365"/>
      <c r="Q365"/>
      <c r="R365"/>
      <c r="S365"/>
      <c r="T365"/>
      <c r="U365"/>
      <c r="V365"/>
      <c r="W365"/>
      <c r="X365"/>
      <c r="Y365"/>
      <c r="Z365"/>
      <c r="AA365"/>
      <c r="AB365"/>
    </row>
    <row r="366" spans="2:28" x14ac:dyDescent="0.2">
      <c r="B366"/>
      <c r="C366"/>
      <c r="D366"/>
      <c r="E366"/>
      <c r="F366"/>
      <c r="G366"/>
      <c r="H366"/>
      <c r="I366"/>
      <c r="J366"/>
      <c r="K366"/>
      <c r="L366"/>
      <c r="M366"/>
      <c r="N366"/>
      <c r="O366"/>
      <c r="P366"/>
      <c r="Q366"/>
      <c r="R366"/>
      <c r="S366"/>
      <c r="T366"/>
      <c r="U366"/>
      <c r="V366"/>
      <c r="W366"/>
      <c r="X366"/>
      <c r="Y366"/>
      <c r="Z366"/>
      <c r="AA366"/>
      <c r="AB366"/>
    </row>
    <row r="367" spans="2:28" x14ac:dyDescent="0.2">
      <c r="B367"/>
      <c r="C367"/>
      <c r="D367"/>
      <c r="E367"/>
      <c r="F367"/>
      <c r="G367"/>
      <c r="H367"/>
      <c r="I367"/>
      <c r="J367"/>
      <c r="K367"/>
      <c r="L367"/>
      <c r="M367"/>
      <c r="N367"/>
      <c r="O367"/>
      <c r="P367"/>
      <c r="Q367"/>
      <c r="R367"/>
      <c r="S367"/>
      <c r="T367"/>
      <c r="U367"/>
      <c r="V367"/>
      <c r="W367"/>
      <c r="X367"/>
      <c r="Y367"/>
      <c r="Z367"/>
      <c r="AA367"/>
      <c r="AB367"/>
    </row>
    <row r="368" spans="2:28" x14ac:dyDescent="0.2">
      <c r="B368"/>
      <c r="C368"/>
      <c r="D368"/>
      <c r="E368"/>
      <c r="F368"/>
      <c r="G368"/>
      <c r="H368"/>
      <c r="I368"/>
      <c r="J368"/>
      <c r="K368"/>
      <c r="L368"/>
      <c r="M368"/>
      <c r="N368"/>
      <c r="O368"/>
      <c r="P368"/>
      <c r="Q368"/>
      <c r="R368"/>
      <c r="S368"/>
      <c r="T368"/>
      <c r="U368"/>
      <c r="V368"/>
      <c r="W368"/>
      <c r="X368"/>
      <c r="Y368"/>
      <c r="Z368"/>
      <c r="AA368"/>
      <c r="AB368"/>
    </row>
    <row r="369" spans="2:28" x14ac:dyDescent="0.2">
      <c r="B369"/>
      <c r="C369"/>
      <c r="D369"/>
      <c r="E369"/>
      <c r="F369"/>
      <c r="G369"/>
      <c r="H369"/>
      <c r="I369"/>
      <c r="J369"/>
      <c r="K369"/>
      <c r="L369"/>
      <c r="M369"/>
      <c r="N369"/>
      <c r="O369"/>
      <c r="P369"/>
      <c r="Q369"/>
      <c r="R369"/>
      <c r="S369"/>
      <c r="T369"/>
      <c r="U369"/>
      <c r="V369"/>
      <c r="W369"/>
      <c r="X369"/>
      <c r="Y369"/>
      <c r="Z369"/>
      <c r="AA369"/>
      <c r="AB369"/>
    </row>
    <row r="370" spans="2:28" x14ac:dyDescent="0.2">
      <c r="B370"/>
      <c r="C370"/>
      <c r="D370"/>
      <c r="E370"/>
      <c r="F370"/>
      <c r="G370"/>
      <c r="H370"/>
      <c r="I370"/>
      <c r="J370"/>
      <c r="K370"/>
      <c r="L370"/>
      <c r="M370"/>
      <c r="N370"/>
      <c r="O370"/>
      <c r="P370"/>
      <c r="Q370"/>
      <c r="R370"/>
      <c r="S370"/>
      <c r="T370"/>
      <c r="U370"/>
      <c r="V370"/>
      <c r="W370"/>
      <c r="X370"/>
      <c r="Y370"/>
      <c r="Z370"/>
      <c r="AA370"/>
      <c r="AB370"/>
    </row>
    <row r="371" spans="2:28" x14ac:dyDescent="0.2">
      <c r="B371"/>
      <c r="C371"/>
      <c r="D371"/>
      <c r="E371"/>
      <c r="F371"/>
      <c r="G371"/>
      <c r="H371"/>
      <c r="I371"/>
      <c r="J371"/>
      <c r="K371"/>
      <c r="L371"/>
      <c r="M371"/>
      <c r="N371"/>
      <c r="O371"/>
      <c r="P371"/>
      <c r="Q371"/>
      <c r="R371"/>
      <c r="S371"/>
      <c r="T371"/>
      <c r="U371"/>
      <c r="V371"/>
      <c r="W371"/>
      <c r="X371"/>
      <c r="Y371"/>
      <c r="Z371"/>
      <c r="AA371"/>
      <c r="AB371"/>
    </row>
    <row r="372" spans="2:28" x14ac:dyDescent="0.2">
      <c r="B372"/>
      <c r="C372"/>
      <c r="D372"/>
      <c r="E372"/>
      <c r="F372"/>
      <c r="G372"/>
      <c r="H372"/>
      <c r="I372"/>
      <c r="J372"/>
      <c r="K372"/>
      <c r="L372"/>
      <c r="M372"/>
      <c r="N372"/>
      <c r="O372"/>
      <c r="P372"/>
      <c r="Q372"/>
      <c r="R372"/>
      <c r="S372"/>
      <c r="T372"/>
      <c r="U372"/>
      <c r="V372"/>
      <c r="W372"/>
      <c r="X372"/>
      <c r="Y372"/>
      <c r="Z372"/>
      <c r="AA372"/>
      <c r="AB372"/>
    </row>
    <row r="373" spans="2:28" x14ac:dyDescent="0.2">
      <c r="B373"/>
      <c r="C373"/>
      <c r="D373"/>
      <c r="E373"/>
      <c r="F373"/>
      <c r="G373"/>
      <c r="H373"/>
      <c r="I373"/>
      <c r="J373"/>
      <c r="K373"/>
      <c r="L373"/>
      <c r="M373"/>
      <c r="N373"/>
      <c r="O373"/>
      <c r="P373"/>
      <c r="Q373"/>
      <c r="R373"/>
      <c r="S373"/>
      <c r="T373"/>
      <c r="U373"/>
      <c r="V373"/>
      <c r="W373"/>
      <c r="X373"/>
      <c r="Y373"/>
      <c r="Z373"/>
      <c r="AA373"/>
      <c r="AB373"/>
    </row>
    <row r="374" spans="2:28" x14ac:dyDescent="0.2">
      <c r="B374"/>
      <c r="C374"/>
      <c r="D374"/>
      <c r="E374"/>
      <c r="F374"/>
      <c r="G374"/>
      <c r="H374"/>
      <c r="I374"/>
      <c r="J374"/>
      <c r="K374"/>
      <c r="L374"/>
      <c r="M374"/>
      <c r="N374"/>
      <c r="O374"/>
      <c r="P374"/>
      <c r="Q374"/>
      <c r="R374"/>
      <c r="S374"/>
      <c r="T374"/>
      <c r="U374"/>
      <c r="V374"/>
      <c r="W374"/>
      <c r="X374"/>
      <c r="Y374"/>
      <c r="Z374"/>
      <c r="AA374"/>
      <c r="AB374"/>
    </row>
    <row r="375" spans="2:28" x14ac:dyDescent="0.2">
      <c r="B375"/>
      <c r="C375"/>
      <c r="D375"/>
      <c r="E375"/>
      <c r="F375"/>
      <c r="G375"/>
      <c r="H375"/>
      <c r="I375"/>
      <c r="J375"/>
      <c r="K375"/>
      <c r="L375"/>
      <c r="M375"/>
      <c r="N375"/>
      <c r="O375"/>
      <c r="P375"/>
      <c r="Q375"/>
      <c r="R375"/>
      <c r="S375"/>
      <c r="T375"/>
      <c r="U375"/>
      <c r="V375"/>
      <c r="W375"/>
      <c r="X375"/>
      <c r="Y375"/>
      <c r="Z375"/>
      <c r="AA375"/>
      <c r="AB375"/>
    </row>
    <row r="376" spans="2:28" x14ac:dyDescent="0.2">
      <c r="B376"/>
      <c r="C376"/>
      <c r="D376"/>
      <c r="E376"/>
      <c r="F376"/>
      <c r="G376"/>
      <c r="H376"/>
      <c r="I376"/>
      <c r="J376"/>
      <c r="K376"/>
      <c r="L376"/>
      <c r="M376"/>
      <c r="N376"/>
      <c r="O376"/>
      <c r="P376"/>
      <c r="Q376"/>
      <c r="R376"/>
      <c r="S376"/>
      <c r="T376"/>
      <c r="U376"/>
      <c r="V376"/>
      <c r="W376"/>
      <c r="X376"/>
      <c r="Y376"/>
      <c r="Z376"/>
      <c r="AA376"/>
      <c r="AB376"/>
    </row>
    <row r="377" spans="2:28" x14ac:dyDescent="0.2">
      <c r="B377"/>
      <c r="C377"/>
      <c r="D377"/>
      <c r="E377"/>
      <c r="F377"/>
      <c r="G377"/>
      <c r="H377"/>
      <c r="I377"/>
      <c r="J377"/>
      <c r="K377"/>
      <c r="L377"/>
      <c r="M377"/>
      <c r="N377"/>
      <c r="O377"/>
      <c r="P377"/>
      <c r="Q377"/>
      <c r="R377"/>
      <c r="S377"/>
      <c r="T377"/>
      <c r="U377"/>
      <c r="V377"/>
      <c r="W377"/>
      <c r="X377"/>
      <c r="Y377"/>
      <c r="Z377"/>
      <c r="AA377"/>
      <c r="AB377"/>
    </row>
    <row r="378" spans="2:28" x14ac:dyDescent="0.2">
      <c r="B378"/>
      <c r="C378"/>
      <c r="D378"/>
      <c r="E378"/>
      <c r="F378"/>
      <c r="G378"/>
      <c r="H378"/>
      <c r="I378"/>
      <c r="J378"/>
      <c r="K378"/>
      <c r="L378"/>
      <c r="M378"/>
      <c r="N378"/>
      <c r="O378"/>
      <c r="P378"/>
      <c r="Q378"/>
      <c r="R378"/>
      <c r="S378"/>
      <c r="T378"/>
      <c r="U378"/>
      <c r="V378"/>
      <c r="W378"/>
      <c r="X378"/>
      <c r="Y378"/>
      <c r="Z378"/>
      <c r="AA378"/>
      <c r="AB378"/>
    </row>
    <row r="379" spans="2:28" x14ac:dyDescent="0.2">
      <c r="B379"/>
      <c r="C379"/>
      <c r="D379"/>
      <c r="E379"/>
      <c r="F379"/>
      <c r="G379"/>
      <c r="H379"/>
      <c r="I379"/>
      <c r="J379"/>
      <c r="K379"/>
      <c r="L379"/>
      <c r="M379"/>
      <c r="N379"/>
      <c r="O379"/>
      <c r="P379"/>
      <c r="Q379"/>
      <c r="R379"/>
      <c r="S379"/>
      <c r="T379"/>
      <c r="U379"/>
      <c r="V379"/>
      <c r="W379"/>
      <c r="X379"/>
      <c r="Y379"/>
      <c r="Z379"/>
      <c r="AA379"/>
      <c r="AB379"/>
    </row>
    <row r="380" spans="2:28" x14ac:dyDescent="0.2">
      <c r="B380"/>
      <c r="C380"/>
      <c r="D380"/>
      <c r="E380"/>
      <c r="F380"/>
      <c r="G380"/>
      <c r="H380"/>
      <c r="I380"/>
      <c r="J380"/>
      <c r="K380"/>
      <c r="L380"/>
      <c r="M380"/>
      <c r="N380"/>
      <c r="O380"/>
      <c r="P380"/>
      <c r="Q380"/>
      <c r="R380"/>
      <c r="S380"/>
      <c r="T380"/>
      <c r="U380"/>
      <c r="V380"/>
      <c r="W380"/>
      <c r="X380"/>
      <c r="Y380"/>
      <c r="Z380"/>
      <c r="AA380"/>
      <c r="AB380"/>
    </row>
    <row r="381" spans="2:28" x14ac:dyDescent="0.2">
      <c r="B381"/>
      <c r="C381"/>
      <c r="D381"/>
      <c r="E381"/>
      <c r="F381"/>
      <c r="G381"/>
      <c r="H381"/>
      <c r="I381"/>
      <c r="J381"/>
      <c r="K381"/>
      <c r="L381"/>
      <c r="M381"/>
      <c r="N381"/>
      <c r="O381"/>
      <c r="P381"/>
      <c r="Q381"/>
      <c r="R381"/>
      <c r="S381"/>
      <c r="T381"/>
      <c r="U381"/>
      <c r="V381"/>
      <c r="W381"/>
      <c r="X381"/>
      <c r="Y381"/>
      <c r="Z381"/>
      <c r="AA381"/>
      <c r="AB381"/>
    </row>
    <row r="382" spans="2:28" x14ac:dyDescent="0.2">
      <c r="B382"/>
      <c r="C382"/>
      <c r="D382"/>
      <c r="E382"/>
      <c r="F382"/>
      <c r="G382"/>
      <c r="H382"/>
      <c r="I382"/>
      <c r="J382"/>
      <c r="K382"/>
      <c r="L382"/>
      <c r="M382"/>
      <c r="N382"/>
      <c r="O382"/>
      <c r="P382"/>
      <c r="Q382"/>
      <c r="R382"/>
      <c r="S382"/>
      <c r="T382"/>
      <c r="U382"/>
      <c r="V382"/>
      <c r="W382"/>
      <c r="X382"/>
      <c r="Y382"/>
      <c r="Z382"/>
      <c r="AA382"/>
      <c r="AB382"/>
    </row>
    <row r="383" spans="2:28" x14ac:dyDescent="0.2">
      <c r="B383"/>
      <c r="C383"/>
      <c r="D383"/>
      <c r="E383"/>
      <c r="F383"/>
      <c r="G383"/>
      <c r="H383"/>
      <c r="I383"/>
      <c r="J383"/>
      <c r="K383"/>
      <c r="L383"/>
      <c r="M383"/>
      <c r="N383"/>
      <c r="O383"/>
      <c r="P383"/>
      <c r="Q383"/>
      <c r="R383"/>
      <c r="S383"/>
      <c r="T383"/>
      <c r="U383"/>
      <c r="V383"/>
      <c r="W383"/>
      <c r="X383"/>
      <c r="Y383"/>
      <c r="Z383"/>
      <c r="AA383"/>
      <c r="AB383"/>
    </row>
    <row r="384" spans="2:28" x14ac:dyDescent="0.2">
      <c r="B384"/>
      <c r="C384"/>
      <c r="D384"/>
      <c r="E384"/>
      <c r="F384"/>
      <c r="G384"/>
      <c r="H384"/>
      <c r="I384"/>
      <c r="J384"/>
      <c r="K384"/>
      <c r="L384"/>
      <c r="M384"/>
      <c r="N384"/>
      <c r="O384"/>
      <c r="P384"/>
      <c r="Q384"/>
      <c r="R384"/>
      <c r="S384"/>
      <c r="T384"/>
      <c r="U384"/>
      <c r="V384"/>
      <c r="W384"/>
      <c r="X384"/>
      <c r="Y384"/>
      <c r="Z384"/>
      <c r="AA384"/>
      <c r="AB384"/>
    </row>
    <row r="385" spans="2:28" x14ac:dyDescent="0.2">
      <c r="B385"/>
      <c r="C385"/>
      <c r="D385"/>
      <c r="E385"/>
      <c r="F385"/>
      <c r="G385"/>
      <c r="H385"/>
      <c r="I385"/>
      <c r="J385"/>
      <c r="K385"/>
      <c r="L385"/>
      <c r="M385"/>
      <c r="N385"/>
      <c r="O385"/>
      <c r="P385"/>
      <c r="Q385"/>
      <c r="R385"/>
      <c r="S385"/>
      <c r="T385"/>
      <c r="U385"/>
      <c r="V385"/>
      <c r="W385"/>
      <c r="X385"/>
      <c r="Y385"/>
      <c r="Z385"/>
      <c r="AA385"/>
      <c r="AB385"/>
    </row>
    <row r="386" spans="2:28" x14ac:dyDescent="0.2">
      <c r="B386"/>
      <c r="C386"/>
      <c r="D386"/>
      <c r="E386"/>
      <c r="F386"/>
      <c r="G386"/>
      <c r="H386"/>
      <c r="I386"/>
      <c r="J386"/>
      <c r="K386"/>
      <c r="L386"/>
      <c r="M386"/>
      <c r="N386"/>
      <c r="O386"/>
      <c r="P386"/>
      <c r="Q386"/>
      <c r="R386"/>
      <c r="S386"/>
      <c r="T386"/>
      <c r="U386"/>
      <c r="V386"/>
      <c r="W386"/>
      <c r="X386"/>
      <c r="Y386"/>
      <c r="Z386"/>
      <c r="AA386"/>
      <c r="AB386"/>
    </row>
    <row r="387" spans="2:28" x14ac:dyDescent="0.2">
      <c r="B387"/>
      <c r="C387"/>
      <c r="D387"/>
      <c r="E387"/>
      <c r="F387"/>
      <c r="G387"/>
      <c r="H387"/>
      <c r="I387"/>
      <c r="J387"/>
      <c r="K387"/>
      <c r="L387"/>
      <c r="M387"/>
      <c r="N387"/>
      <c r="O387"/>
      <c r="P387"/>
      <c r="Q387"/>
      <c r="R387"/>
      <c r="S387"/>
      <c r="T387"/>
      <c r="U387"/>
      <c r="V387"/>
      <c r="W387"/>
      <c r="X387"/>
      <c r="Y387"/>
      <c r="Z387"/>
      <c r="AA387"/>
      <c r="AB387"/>
    </row>
    <row r="388" spans="2:28" x14ac:dyDescent="0.2">
      <c r="B388"/>
      <c r="C388"/>
      <c r="D388"/>
      <c r="E388"/>
      <c r="F388"/>
      <c r="G388"/>
      <c r="H388"/>
      <c r="I388"/>
      <c r="J388"/>
      <c r="K388"/>
      <c r="L388"/>
      <c r="M388"/>
      <c r="N388"/>
      <c r="O388"/>
      <c r="P388"/>
      <c r="Q388"/>
      <c r="R388"/>
      <c r="S388"/>
      <c r="T388"/>
      <c r="U388"/>
      <c r="V388"/>
      <c r="W388"/>
      <c r="X388"/>
      <c r="Y388"/>
      <c r="Z388"/>
      <c r="AA388"/>
      <c r="AB388"/>
    </row>
    <row r="389" spans="2:28" x14ac:dyDescent="0.2">
      <c r="B389"/>
      <c r="C389"/>
      <c r="D389"/>
      <c r="E389"/>
      <c r="F389"/>
      <c r="G389"/>
      <c r="H389"/>
      <c r="I389"/>
      <c r="J389"/>
      <c r="K389"/>
      <c r="L389"/>
      <c r="M389"/>
      <c r="N389"/>
      <c r="O389"/>
      <c r="P389"/>
      <c r="Q389"/>
      <c r="R389"/>
      <c r="S389"/>
      <c r="T389"/>
      <c r="U389"/>
      <c r="V389"/>
      <c r="W389"/>
      <c r="X389"/>
      <c r="Y389"/>
      <c r="Z389"/>
      <c r="AA389"/>
      <c r="AB389"/>
    </row>
    <row r="390" spans="2:28" x14ac:dyDescent="0.2">
      <c r="B390"/>
      <c r="C390"/>
      <c r="D390"/>
      <c r="E390"/>
      <c r="F390"/>
      <c r="G390"/>
      <c r="H390"/>
      <c r="I390"/>
      <c r="J390"/>
      <c r="K390"/>
      <c r="L390"/>
      <c r="M390"/>
      <c r="N390"/>
      <c r="O390"/>
      <c r="P390"/>
      <c r="Q390"/>
      <c r="R390"/>
      <c r="S390"/>
      <c r="T390"/>
      <c r="U390"/>
      <c r="V390"/>
      <c r="W390"/>
      <c r="X390"/>
      <c r="Y390"/>
      <c r="Z390"/>
      <c r="AA390"/>
      <c r="AB390"/>
    </row>
    <row r="391" spans="2:28" x14ac:dyDescent="0.2">
      <c r="B391"/>
      <c r="C391"/>
      <c r="D391"/>
      <c r="E391"/>
      <c r="F391"/>
      <c r="G391"/>
      <c r="H391"/>
      <c r="I391"/>
      <c r="J391"/>
      <c r="K391"/>
      <c r="L391"/>
      <c r="M391"/>
      <c r="N391"/>
      <c r="O391"/>
      <c r="P391"/>
      <c r="Q391"/>
      <c r="R391"/>
      <c r="S391"/>
      <c r="T391"/>
      <c r="U391"/>
      <c r="V391"/>
      <c r="W391"/>
      <c r="X391"/>
      <c r="Y391"/>
      <c r="Z391"/>
      <c r="AA391"/>
      <c r="AB391"/>
    </row>
    <row r="392" spans="2:28" x14ac:dyDescent="0.2">
      <c r="B392"/>
      <c r="C392"/>
      <c r="D392"/>
      <c r="E392"/>
      <c r="F392"/>
      <c r="G392"/>
      <c r="H392"/>
      <c r="I392"/>
      <c r="J392"/>
      <c r="K392"/>
      <c r="L392"/>
      <c r="M392"/>
      <c r="N392"/>
      <c r="O392"/>
      <c r="P392"/>
      <c r="Q392"/>
      <c r="R392"/>
      <c r="S392"/>
      <c r="T392"/>
      <c r="U392"/>
      <c r="V392"/>
      <c r="W392"/>
      <c r="X392"/>
      <c r="Y392"/>
      <c r="Z392"/>
      <c r="AA392"/>
      <c r="AB392"/>
    </row>
    <row r="393" spans="2:28" x14ac:dyDescent="0.2">
      <c r="B393"/>
      <c r="C393"/>
      <c r="D393"/>
      <c r="E393"/>
      <c r="F393"/>
      <c r="G393"/>
      <c r="H393"/>
      <c r="I393"/>
      <c r="J393"/>
      <c r="K393"/>
      <c r="L393"/>
      <c r="M393"/>
      <c r="N393"/>
      <c r="O393"/>
      <c r="P393"/>
      <c r="Q393"/>
      <c r="R393"/>
      <c r="S393"/>
      <c r="T393"/>
      <c r="U393"/>
      <c r="V393"/>
      <c r="W393"/>
      <c r="X393"/>
      <c r="Y393"/>
      <c r="Z393"/>
      <c r="AA393"/>
      <c r="AB393"/>
    </row>
    <row r="394" spans="2:28" x14ac:dyDescent="0.2">
      <c r="B394"/>
      <c r="C394"/>
      <c r="D394"/>
      <c r="E394"/>
      <c r="F394"/>
      <c r="G394"/>
      <c r="H394"/>
      <c r="I394"/>
      <c r="J394"/>
      <c r="K394"/>
      <c r="L394"/>
      <c r="M394"/>
      <c r="N394"/>
      <c r="O394"/>
      <c r="P394"/>
      <c r="Q394"/>
      <c r="R394"/>
      <c r="S394"/>
      <c r="T394"/>
      <c r="U394"/>
      <c r="V394"/>
      <c r="W394"/>
      <c r="X394"/>
      <c r="Y394"/>
      <c r="Z394"/>
      <c r="AA394"/>
      <c r="AB394"/>
    </row>
    <row r="395" spans="2:28" x14ac:dyDescent="0.2">
      <c r="B395"/>
      <c r="C395"/>
      <c r="D395"/>
      <c r="E395"/>
      <c r="F395"/>
      <c r="G395"/>
      <c r="H395"/>
      <c r="I395"/>
      <c r="J395"/>
      <c r="K395"/>
      <c r="L395"/>
      <c r="M395"/>
      <c r="N395"/>
      <c r="O395"/>
      <c r="P395"/>
      <c r="Q395"/>
      <c r="R395"/>
      <c r="S395"/>
      <c r="T395"/>
      <c r="U395"/>
      <c r="V395"/>
      <c r="W395"/>
      <c r="X395"/>
      <c r="Y395"/>
      <c r="Z395"/>
      <c r="AA395"/>
      <c r="AB395"/>
    </row>
    <row r="396" spans="2:28" x14ac:dyDescent="0.2">
      <c r="B396"/>
      <c r="C396"/>
      <c r="D396"/>
      <c r="E396"/>
      <c r="F396"/>
      <c r="G396"/>
      <c r="H396"/>
      <c r="I396"/>
      <c r="J396"/>
      <c r="K396"/>
      <c r="L396"/>
      <c r="M396"/>
      <c r="N396"/>
      <c r="O396"/>
      <c r="P396"/>
      <c r="Q396"/>
      <c r="R396"/>
      <c r="S396"/>
      <c r="T396"/>
      <c r="U396"/>
      <c r="V396"/>
      <c r="W396"/>
      <c r="X396"/>
      <c r="Y396"/>
      <c r="Z396"/>
      <c r="AA396"/>
      <c r="AB396"/>
    </row>
    <row r="397" spans="2:28" x14ac:dyDescent="0.2">
      <c r="B397"/>
      <c r="C397"/>
      <c r="D397"/>
      <c r="E397"/>
      <c r="F397"/>
      <c r="G397"/>
      <c r="H397"/>
      <c r="I397"/>
      <c r="J397"/>
      <c r="K397"/>
      <c r="L397"/>
      <c r="M397"/>
      <c r="N397"/>
      <c r="O397"/>
      <c r="P397"/>
      <c r="Q397"/>
      <c r="R397"/>
      <c r="S397"/>
      <c r="T397"/>
      <c r="U397"/>
      <c r="V397"/>
      <c r="W397"/>
      <c r="X397"/>
      <c r="Y397"/>
      <c r="Z397"/>
      <c r="AA397"/>
      <c r="AB397"/>
    </row>
    <row r="398" spans="2:28" x14ac:dyDescent="0.2">
      <c r="B398"/>
      <c r="C398"/>
      <c r="D398"/>
      <c r="E398"/>
      <c r="F398"/>
      <c r="G398"/>
      <c r="H398"/>
      <c r="I398"/>
      <c r="J398"/>
      <c r="K398"/>
      <c r="L398"/>
      <c r="M398"/>
      <c r="N398"/>
      <c r="O398"/>
      <c r="P398"/>
      <c r="Q398"/>
      <c r="R398"/>
      <c r="S398"/>
      <c r="T398"/>
      <c r="U398"/>
      <c r="V398"/>
      <c r="W398"/>
      <c r="X398"/>
      <c r="Y398"/>
      <c r="Z398"/>
      <c r="AA398"/>
      <c r="AB398"/>
    </row>
    <row r="399" spans="2:28" x14ac:dyDescent="0.2">
      <c r="B399"/>
      <c r="C399"/>
      <c r="D399"/>
      <c r="E399"/>
      <c r="F399"/>
      <c r="G399"/>
      <c r="H399"/>
      <c r="I399"/>
      <c r="J399"/>
      <c r="K399"/>
      <c r="L399"/>
      <c r="M399"/>
      <c r="N399"/>
      <c r="O399"/>
      <c r="P399"/>
      <c r="Q399"/>
      <c r="R399"/>
      <c r="S399"/>
      <c r="T399"/>
      <c r="U399"/>
      <c r="V399"/>
      <c r="W399"/>
      <c r="X399"/>
      <c r="Y399"/>
      <c r="Z399"/>
      <c r="AA399"/>
      <c r="AB399"/>
    </row>
    <row r="400" spans="2:28" x14ac:dyDescent="0.2">
      <c r="B400"/>
      <c r="C400"/>
      <c r="D400"/>
      <c r="E400"/>
      <c r="F400"/>
      <c r="G400"/>
      <c r="H400"/>
      <c r="I400"/>
      <c r="J400"/>
      <c r="K400"/>
      <c r="L400"/>
      <c r="M400"/>
      <c r="N400"/>
      <c r="O400"/>
      <c r="P400"/>
      <c r="Q400"/>
      <c r="R400"/>
      <c r="S400"/>
      <c r="T400"/>
      <c r="U400"/>
      <c r="V400"/>
      <c r="W400"/>
      <c r="X400"/>
      <c r="Y400"/>
      <c r="Z400"/>
      <c r="AA400"/>
      <c r="AB400"/>
    </row>
    <row r="401" spans="2:28" x14ac:dyDescent="0.2">
      <c r="B401"/>
      <c r="C401"/>
      <c r="D401"/>
      <c r="E401"/>
      <c r="F401"/>
      <c r="G401"/>
      <c r="H401"/>
      <c r="I401"/>
      <c r="J401"/>
      <c r="K401"/>
      <c r="L401"/>
      <c r="M401"/>
      <c r="N401"/>
      <c r="O401"/>
      <c r="P401"/>
      <c r="Q401"/>
      <c r="R401"/>
      <c r="S401"/>
      <c r="T401"/>
      <c r="U401"/>
      <c r="V401"/>
      <c r="W401"/>
      <c r="X401"/>
      <c r="Y401"/>
      <c r="Z401"/>
      <c r="AA401"/>
      <c r="AB401"/>
    </row>
    <row r="402" spans="2:28" x14ac:dyDescent="0.2">
      <c r="B402"/>
      <c r="C402"/>
      <c r="D402"/>
      <c r="E402"/>
      <c r="F402"/>
      <c r="G402"/>
      <c r="H402"/>
      <c r="I402"/>
      <c r="J402"/>
      <c r="K402"/>
      <c r="L402"/>
      <c r="M402"/>
      <c r="N402"/>
      <c r="O402"/>
      <c r="P402"/>
      <c r="Q402"/>
      <c r="R402"/>
      <c r="S402"/>
      <c r="T402"/>
      <c r="U402"/>
      <c r="V402"/>
      <c r="W402"/>
      <c r="X402"/>
      <c r="Y402"/>
      <c r="Z402"/>
      <c r="AA402"/>
      <c r="AB402"/>
    </row>
    <row r="403" spans="2:28" x14ac:dyDescent="0.2">
      <c r="B403"/>
      <c r="C403"/>
      <c r="D403"/>
      <c r="E403"/>
      <c r="F403"/>
      <c r="G403"/>
      <c r="H403"/>
      <c r="I403"/>
      <c r="J403"/>
      <c r="K403"/>
      <c r="L403"/>
      <c r="M403"/>
      <c r="N403"/>
      <c r="O403"/>
      <c r="P403"/>
      <c r="Q403"/>
      <c r="R403"/>
      <c r="S403"/>
      <c r="T403"/>
      <c r="U403"/>
      <c r="V403"/>
      <c r="W403"/>
      <c r="X403"/>
      <c r="Y403"/>
      <c r="Z403"/>
      <c r="AA403"/>
      <c r="AB403"/>
    </row>
    <row r="404" spans="2:28" x14ac:dyDescent="0.2">
      <c r="B404"/>
      <c r="C404"/>
      <c r="D404"/>
      <c r="E404"/>
      <c r="F404"/>
      <c r="G404"/>
      <c r="H404"/>
      <c r="I404"/>
      <c r="J404"/>
      <c r="K404"/>
      <c r="L404"/>
      <c r="M404"/>
      <c r="N404"/>
      <c r="O404"/>
      <c r="P404"/>
      <c r="Q404"/>
      <c r="R404"/>
      <c r="S404"/>
      <c r="T404"/>
      <c r="U404"/>
      <c r="V404"/>
      <c r="W404"/>
      <c r="X404"/>
      <c r="Y404"/>
      <c r="Z404"/>
      <c r="AA404"/>
      <c r="AB404"/>
    </row>
    <row r="405" spans="2:28" x14ac:dyDescent="0.2">
      <c r="B405"/>
      <c r="C405"/>
      <c r="D405"/>
      <c r="E405"/>
      <c r="F405"/>
      <c r="G405"/>
      <c r="H405"/>
      <c r="I405"/>
      <c r="J405"/>
      <c r="K405"/>
      <c r="L405"/>
      <c r="M405"/>
      <c r="N405"/>
      <c r="O405"/>
      <c r="P405"/>
      <c r="Q405"/>
      <c r="R405"/>
      <c r="S405"/>
      <c r="T405"/>
      <c r="U405"/>
      <c r="V405"/>
      <c r="W405"/>
      <c r="X405"/>
      <c r="Y405"/>
      <c r="Z405"/>
      <c r="AA405"/>
      <c r="AB405"/>
    </row>
    <row r="406" spans="2:28" x14ac:dyDescent="0.2">
      <c r="B406"/>
      <c r="C406"/>
      <c r="D406"/>
      <c r="E406"/>
      <c r="F406"/>
      <c r="G406"/>
      <c r="H406"/>
      <c r="I406"/>
      <c r="J406"/>
      <c r="K406"/>
      <c r="L406"/>
      <c r="M406"/>
      <c r="N406"/>
      <c r="O406"/>
      <c r="P406"/>
      <c r="Q406"/>
      <c r="R406"/>
      <c r="S406"/>
      <c r="T406"/>
      <c r="U406"/>
      <c r="V406"/>
      <c r="W406"/>
      <c r="X406"/>
      <c r="Y406"/>
      <c r="Z406"/>
      <c r="AA406"/>
      <c r="AB406"/>
    </row>
    <row r="407" spans="2:28" x14ac:dyDescent="0.2">
      <c r="B407"/>
      <c r="C407"/>
      <c r="D407"/>
      <c r="E407"/>
      <c r="F407"/>
      <c r="G407"/>
      <c r="H407"/>
      <c r="I407"/>
      <c r="J407"/>
      <c r="K407"/>
      <c r="L407"/>
      <c r="M407"/>
      <c r="N407"/>
      <c r="O407"/>
      <c r="P407"/>
      <c r="Q407"/>
      <c r="R407"/>
      <c r="S407"/>
      <c r="T407"/>
      <c r="U407"/>
      <c r="V407"/>
      <c r="W407"/>
      <c r="X407"/>
      <c r="Y407"/>
      <c r="Z407"/>
      <c r="AA407"/>
      <c r="AB407"/>
    </row>
    <row r="408" spans="2:28" x14ac:dyDescent="0.2">
      <c r="B408"/>
      <c r="C408"/>
      <c r="D408"/>
      <c r="E408"/>
      <c r="F408"/>
      <c r="G408"/>
      <c r="H408"/>
      <c r="I408"/>
      <c r="J408"/>
      <c r="K408"/>
      <c r="L408"/>
      <c r="M408"/>
      <c r="N408"/>
      <c r="O408"/>
      <c r="P408"/>
      <c r="Q408"/>
      <c r="R408"/>
      <c r="S408"/>
      <c r="T408"/>
      <c r="U408"/>
      <c r="V408"/>
      <c r="W408"/>
      <c r="X408"/>
      <c r="Y408"/>
      <c r="Z408"/>
      <c r="AA408"/>
      <c r="AB408"/>
    </row>
    <row r="409" spans="2:28" x14ac:dyDescent="0.2">
      <c r="B409"/>
      <c r="C409"/>
      <c r="D409"/>
      <c r="E409"/>
      <c r="F409"/>
      <c r="G409"/>
      <c r="H409"/>
      <c r="I409"/>
      <c r="J409"/>
      <c r="K409"/>
      <c r="L409"/>
      <c r="M409"/>
      <c r="N409"/>
      <c r="O409"/>
      <c r="P409"/>
      <c r="Q409"/>
      <c r="R409"/>
      <c r="S409"/>
      <c r="T409"/>
      <c r="U409"/>
      <c r="V409"/>
      <c r="W409"/>
      <c r="X409"/>
      <c r="Y409"/>
      <c r="Z409"/>
      <c r="AA409"/>
      <c r="AB409"/>
    </row>
    <row r="410" spans="2:28" x14ac:dyDescent="0.2">
      <c r="B410"/>
      <c r="C410"/>
      <c r="D410"/>
      <c r="E410"/>
      <c r="F410"/>
      <c r="G410"/>
      <c r="H410"/>
      <c r="I410"/>
      <c r="J410"/>
      <c r="K410"/>
      <c r="L410"/>
      <c r="M410"/>
      <c r="N410"/>
      <c r="O410"/>
      <c r="P410"/>
      <c r="Q410"/>
      <c r="R410"/>
      <c r="S410"/>
      <c r="T410"/>
      <c r="U410"/>
      <c r="V410"/>
      <c r="W410"/>
      <c r="X410"/>
      <c r="Y410"/>
      <c r="Z410"/>
      <c r="AA410"/>
      <c r="AB410"/>
    </row>
    <row r="411" spans="2:28" x14ac:dyDescent="0.2">
      <c r="B411"/>
      <c r="C411"/>
      <c r="D411"/>
      <c r="E411"/>
      <c r="F411"/>
      <c r="G411"/>
      <c r="H411"/>
      <c r="I411"/>
      <c r="J411"/>
      <c r="K411"/>
      <c r="L411"/>
      <c r="M411"/>
      <c r="N411"/>
      <c r="O411"/>
      <c r="P411"/>
      <c r="Q411"/>
      <c r="R411"/>
      <c r="S411"/>
      <c r="T411"/>
      <c r="U411"/>
      <c r="V411"/>
      <c r="W411"/>
      <c r="X411"/>
      <c r="Y411"/>
      <c r="Z411"/>
      <c r="AA411"/>
      <c r="AB411"/>
    </row>
    <row r="412" spans="2:28" x14ac:dyDescent="0.2">
      <c r="B412"/>
      <c r="C412"/>
      <c r="D412"/>
      <c r="E412"/>
      <c r="F412"/>
      <c r="G412"/>
      <c r="H412"/>
      <c r="I412"/>
      <c r="J412"/>
      <c r="K412"/>
      <c r="L412"/>
      <c r="M412"/>
      <c r="N412"/>
      <c r="O412"/>
      <c r="P412"/>
      <c r="Q412"/>
      <c r="R412"/>
      <c r="S412"/>
      <c r="T412"/>
      <c r="U412"/>
      <c r="V412"/>
      <c r="W412"/>
      <c r="X412"/>
      <c r="Y412"/>
      <c r="Z412"/>
      <c r="AA412"/>
      <c r="AB412"/>
    </row>
    <row r="413" spans="2:28" x14ac:dyDescent="0.2">
      <c r="B413"/>
      <c r="C413"/>
      <c r="D413"/>
      <c r="E413"/>
      <c r="F413"/>
      <c r="G413"/>
      <c r="H413"/>
      <c r="I413"/>
      <c r="J413"/>
      <c r="K413"/>
      <c r="L413"/>
      <c r="M413"/>
      <c r="N413"/>
      <c r="O413"/>
      <c r="P413"/>
      <c r="Q413"/>
      <c r="R413"/>
      <c r="S413"/>
      <c r="T413"/>
      <c r="U413"/>
      <c r="V413"/>
      <c r="W413"/>
      <c r="X413"/>
      <c r="Y413"/>
      <c r="Z413"/>
      <c r="AA413"/>
      <c r="AB413"/>
    </row>
    <row r="414" spans="2:28" x14ac:dyDescent="0.2">
      <c r="B414"/>
      <c r="C414"/>
      <c r="D414"/>
      <c r="E414"/>
      <c r="F414"/>
      <c r="G414"/>
      <c r="H414"/>
      <c r="I414"/>
      <c r="J414"/>
      <c r="K414"/>
      <c r="L414"/>
      <c r="M414"/>
      <c r="N414"/>
      <c r="O414"/>
      <c r="P414"/>
      <c r="Q414"/>
      <c r="R414"/>
      <c r="S414"/>
      <c r="T414"/>
      <c r="U414"/>
      <c r="V414"/>
      <c r="W414"/>
      <c r="X414"/>
      <c r="Y414"/>
      <c r="Z414"/>
      <c r="AA414"/>
      <c r="AB414"/>
    </row>
    <row r="415" spans="2:28" x14ac:dyDescent="0.2">
      <c r="B415"/>
      <c r="C415"/>
      <c r="D415"/>
      <c r="E415"/>
      <c r="F415"/>
      <c r="G415"/>
      <c r="H415"/>
      <c r="I415"/>
      <c r="J415"/>
      <c r="K415"/>
      <c r="L415"/>
      <c r="M415"/>
      <c r="N415"/>
      <c r="O415"/>
      <c r="P415"/>
      <c r="Q415"/>
      <c r="R415"/>
      <c r="S415"/>
      <c r="T415"/>
      <c r="U415"/>
      <c r="V415"/>
      <c r="W415"/>
      <c r="X415"/>
      <c r="Y415"/>
      <c r="Z415"/>
      <c r="AA415"/>
      <c r="AB415"/>
    </row>
    <row r="416" spans="2:28" x14ac:dyDescent="0.2">
      <c r="B416"/>
      <c r="C416"/>
      <c r="D416"/>
      <c r="E416"/>
      <c r="F416"/>
      <c r="G416"/>
      <c r="H416"/>
      <c r="I416"/>
      <c r="J416"/>
      <c r="K416"/>
      <c r="L416"/>
      <c r="M416"/>
      <c r="N416"/>
      <c r="O416"/>
      <c r="P416"/>
      <c r="Q416"/>
      <c r="R416"/>
      <c r="S416"/>
      <c r="T416"/>
      <c r="U416"/>
      <c r="V416"/>
      <c r="W416"/>
      <c r="X416"/>
      <c r="Y416"/>
      <c r="Z416"/>
      <c r="AA416"/>
      <c r="AB416"/>
    </row>
    <row r="417" spans="2:28" x14ac:dyDescent="0.2">
      <c r="B417"/>
      <c r="C417"/>
      <c r="D417"/>
      <c r="E417"/>
      <c r="F417"/>
      <c r="G417"/>
      <c r="H417"/>
      <c r="I417"/>
      <c r="J417"/>
      <c r="K417"/>
      <c r="L417"/>
      <c r="M417"/>
      <c r="N417"/>
      <c r="O417"/>
      <c r="P417"/>
      <c r="Q417"/>
      <c r="R417"/>
      <c r="S417"/>
      <c r="T417"/>
      <c r="U417"/>
      <c r="V417"/>
      <c r="W417"/>
      <c r="X417"/>
      <c r="Y417"/>
      <c r="Z417"/>
      <c r="AA417"/>
      <c r="AB417"/>
    </row>
    <row r="418" spans="2:28" x14ac:dyDescent="0.2">
      <c r="B418"/>
      <c r="C418"/>
      <c r="D418"/>
      <c r="E418"/>
      <c r="F418"/>
      <c r="G418"/>
      <c r="H418"/>
      <c r="I418"/>
      <c r="J418"/>
      <c r="K418"/>
      <c r="L418"/>
      <c r="M418"/>
      <c r="N418"/>
      <c r="O418"/>
      <c r="P418"/>
      <c r="Q418"/>
      <c r="R418"/>
      <c r="S418"/>
      <c r="T418"/>
      <c r="U418"/>
      <c r="V418"/>
      <c r="W418"/>
      <c r="X418"/>
      <c r="Y418"/>
      <c r="Z418"/>
      <c r="AA418"/>
      <c r="AB418"/>
    </row>
    <row r="419" spans="2:28" x14ac:dyDescent="0.2">
      <c r="B419"/>
      <c r="C419"/>
      <c r="D419"/>
      <c r="E419"/>
      <c r="F419"/>
      <c r="G419"/>
      <c r="H419"/>
      <c r="I419"/>
      <c r="J419"/>
      <c r="K419"/>
      <c r="L419"/>
      <c r="M419"/>
      <c r="N419"/>
      <c r="O419"/>
      <c r="P419"/>
      <c r="Q419"/>
      <c r="R419"/>
      <c r="S419"/>
      <c r="T419"/>
      <c r="U419"/>
      <c r="V419"/>
      <c r="W419"/>
      <c r="X419"/>
      <c r="Y419"/>
      <c r="Z419"/>
      <c r="AA419"/>
      <c r="AB419"/>
    </row>
    <row r="420" spans="2:28" x14ac:dyDescent="0.2">
      <c r="B420"/>
      <c r="C420"/>
      <c r="D420"/>
      <c r="E420"/>
      <c r="F420"/>
      <c r="G420"/>
      <c r="H420"/>
      <c r="I420"/>
      <c r="J420"/>
      <c r="K420"/>
      <c r="L420"/>
      <c r="M420"/>
      <c r="N420"/>
      <c r="O420"/>
      <c r="P420"/>
      <c r="Q420"/>
      <c r="R420"/>
      <c r="S420"/>
      <c r="T420"/>
      <c r="U420"/>
      <c r="V420"/>
      <c r="W420"/>
      <c r="X420"/>
      <c r="Y420"/>
      <c r="Z420"/>
      <c r="AA420"/>
      <c r="AB420"/>
    </row>
    <row r="421" spans="2:28" x14ac:dyDescent="0.2">
      <c r="B421"/>
      <c r="C421"/>
      <c r="D421"/>
      <c r="E421"/>
      <c r="F421"/>
      <c r="G421"/>
      <c r="H421"/>
      <c r="I421"/>
      <c r="J421"/>
      <c r="K421"/>
      <c r="L421"/>
      <c r="M421"/>
      <c r="N421"/>
      <c r="O421"/>
      <c r="P421"/>
      <c r="Q421"/>
      <c r="R421"/>
      <c r="S421"/>
      <c r="T421"/>
      <c r="U421"/>
      <c r="V421"/>
      <c r="W421"/>
      <c r="X421"/>
      <c r="Y421"/>
      <c r="Z421"/>
      <c r="AA421"/>
      <c r="AB421"/>
    </row>
    <row r="422" spans="2:28" x14ac:dyDescent="0.2">
      <c r="B422"/>
      <c r="C422"/>
      <c r="D422"/>
      <c r="E422"/>
      <c r="F422"/>
      <c r="G422"/>
      <c r="H422"/>
      <c r="I422"/>
      <c r="J422"/>
      <c r="K422"/>
      <c r="L422"/>
      <c r="M422"/>
      <c r="N422"/>
      <c r="O422"/>
      <c r="P422"/>
      <c r="Q422"/>
      <c r="R422"/>
      <c r="S422"/>
      <c r="T422"/>
      <c r="U422"/>
      <c r="V422"/>
      <c r="W422"/>
      <c r="X422"/>
      <c r="Y422"/>
      <c r="Z422"/>
      <c r="AA422"/>
      <c r="AB422"/>
    </row>
    <row r="423" spans="2:28" x14ac:dyDescent="0.2">
      <c r="B423"/>
      <c r="C423"/>
      <c r="D423"/>
      <c r="E423"/>
      <c r="F423"/>
      <c r="G423"/>
      <c r="H423"/>
      <c r="I423"/>
      <c r="J423"/>
      <c r="K423"/>
      <c r="L423"/>
      <c r="M423"/>
      <c r="N423"/>
      <c r="O423"/>
      <c r="P423"/>
      <c r="Q423"/>
      <c r="R423"/>
      <c r="S423"/>
      <c r="T423"/>
      <c r="U423"/>
      <c r="V423"/>
      <c r="W423"/>
      <c r="X423"/>
      <c r="Y423"/>
      <c r="Z423"/>
      <c r="AA423"/>
      <c r="AB423"/>
    </row>
    <row r="424" spans="2:28" x14ac:dyDescent="0.2">
      <c r="B424"/>
      <c r="C424"/>
      <c r="D424"/>
      <c r="E424"/>
      <c r="F424"/>
      <c r="G424"/>
      <c r="H424"/>
      <c r="I424"/>
      <c r="J424"/>
      <c r="K424"/>
      <c r="L424"/>
      <c r="M424"/>
      <c r="N424"/>
      <c r="O424"/>
      <c r="P424"/>
      <c r="Q424"/>
      <c r="R424"/>
      <c r="S424"/>
      <c r="T424"/>
      <c r="U424"/>
      <c r="V424"/>
      <c r="W424"/>
      <c r="X424"/>
      <c r="Y424"/>
      <c r="Z424"/>
      <c r="AA424"/>
      <c r="AB424"/>
    </row>
    <row r="425" spans="2:28" x14ac:dyDescent="0.2">
      <c r="B425"/>
      <c r="C425"/>
      <c r="D425"/>
      <c r="E425"/>
      <c r="F425"/>
      <c r="G425"/>
      <c r="H425"/>
      <c r="I425"/>
      <c r="J425"/>
      <c r="K425"/>
      <c r="L425"/>
      <c r="M425"/>
      <c r="N425"/>
      <c r="O425"/>
      <c r="P425"/>
      <c r="Q425"/>
      <c r="R425"/>
      <c r="S425"/>
      <c r="T425"/>
      <c r="U425"/>
      <c r="V425"/>
      <c r="W425"/>
      <c r="X425"/>
      <c r="Y425"/>
      <c r="Z425"/>
      <c r="AA425"/>
      <c r="AB425"/>
    </row>
    <row r="426" spans="2:28" x14ac:dyDescent="0.2">
      <c r="B426"/>
      <c r="C426"/>
      <c r="D426"/>
      <c r="E426"/>
      <c r="F426"/>
      <c r="G426"/>
      <c r="H426"/>
      <c r="I426"/>
      <c r="J426"/>
      <c r="K426"/>
      <c r="L426"/>
      <c r="M426"/>
      <c r="N426"/>
      <c r="O426"/>
      <c r="P426"/>
      <c r="Q426"/>
      <c r="R426"/>
      <c r="S426"/>
      <c r="T426"/>
      <c r="U426"/>
      <c r="V426"/>
      <c r="W426"/>
      <c r="X426"/>
      <c r="Y426"/>
      <c r="Z426"/>
      <c r="AA426"/>
      <c r="AB426"/>
    </row>
    <row r="427" spans="2:28" x14ac:dyDescent="0.2">
      <c r="B427"/>
      <c r="C427"/>
      <c r="D427"/>
      <c r="E427"/>
      <c r="F427"/>
      <c r="G427"/>
      <c r="H427"/>
      <c r="I427"/>
      <c r="J427"/>
      <c r="K427"/>
      <c r="L427"/>
      <c r="M427"/>
      <c r="N427"/>
      <c r="O427"/>
      <c r="P427"/>
      <c r="Q427"/>
      <c r="R427"/>
      <c r="S427"/>
      <c r="T427"/>
      <c r="U427"/>
      <c r="V427"/>
      <c r="W427"/>
      <c r="X427"/>
      <c r="Y427"/>
      <c r="Z427"/>
      <c r="AA427"/>
      <c r="AB427"/>
    </row>
    <row r="428" spans="2:28" x14ac:dyDescent="0.2">
      <c r="B428"/>
      <c r="C428"/>
      <c r="D428"/>
      <c r="E428"/>
      <c r="F428"/>
      <c r="G428"/>
      <c r="H428"/>
      <c r="I428"/>
      <c r="J428"/>
      <c r="K428"/>
      <c r="L428"/>
      <c r="M428"/>
      <c r="N428"/>
      <c r="O428"/>
      <c r="P428"/>
      <c r="Q428"/>
      <c r="R428"/>
      <c r="S428"/>
      <c r="T428"/>
      <c r="U428"/>
      <c r="V428"/>
      <c r="W428"/>
      <c r="X428"/>
      <c r="Y428"/>
      <c r="Z428"/>
      <c r="AA428"/>
      <c r="AB428"/>
    </row>
    <row r="429" spans="2:28" x14ac:dyDescent="0.2">
      <c r="B429"/>
      <c r="C429"/>
      <c r="D429"/>
      <c r="E429"/>
      <c r="F429"/>
      <c r="G429"/>
      <c r="H429"/>
      <c r="I429"/>
      <c r="J429"/>
      <c r="K429"/>
      <c r="L429"/>
      <c r="M429"/>
      <c r="N429"/>
      <c r="O429"/>
      <c r="P429"/>
      <c r="Q429"/>
      <c r="R429"/>
      <c r="S429"/>
      <c r="T429"/>
      <c r="U429"/>
      <c r="V429"/>
      <c r="W429"/>
      <c r="X429"/>
      <c r="Y429"/>
      <c r="Z429"/>
      <c r="AA429"/>
      <c r="AB429"/>
    </row>
    <row r="430" spans="2:28" x14ac:dyDescent="0.2">
      <c r="B430"/>
      <c r="C430"/>
      <c r="D430"/>
      <c r="E430"/>
      <c r="F430"/>
      <c r="G430"/>
      <c r="H430"/>
      <c r="I430"/>
      <c r="J430"/>
      <c r="K430"/>
      <c r="L430"/>
      <c r="M430"/>
      <c r="N430"/>
      <c r="O430"/>
      <c r="P430"/>
      <c r="Q430"/>
      <c r="R430"/>
      <c r="S430"/>
      <c r="T430"/>
      <c r="U430"/>
      <c r="V430"/>
      <c r="W430"/>
      <c r="X430"/>
      <c r="Y430"/>
      <c r="Z430"/>
      <c r="AA430"/>
      <c r="AB430"/>
    </row>
    <row r="431" spans="2:28" x14ac:dyDescent="0.2">
      <c r="B431"/>
      <c r="C431"/>
      <c r="D431"/>
      <c r="E431"/>
      <c r="F431"/>
      <c r="G431"/>
      <c r="H431"/>
      <c r="I431"/>
      <c r="J431"/>
      <c r="K431"/>
      <c r="L431"/>
      <c r="M431"/>
      <c r="N431"/>
      <c r="O431"/>
      <c r="P431"/>
      <c r="Q431"/>
      <c r="R431"/>
      <c r="S431"/>
      <c r="T431"/>
      <c r="U431"/>
      <c r="V431"/>
      <c r="W431"/>
      <c r="X431"/>
      <c r="Y431"/>
      <c r="Z431"/>
      <c r="AA431"/>
      <c r="AB431"/>
    </row>
    <row r="432" spans="2:28"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row r="474" spans="2:28" x14ac:dyDescent="0.2">
      <c r="B474"/>
      <c r="C474"/>
      <c r="D474"/>
      <c r="E474"/>
      <c r="F474"/>
      <c r="G474"/>
      <c r="H474"/>
      <c r="I474"/>
      <c r="J474"/>
      <c r="K474"/>
      <c r="L474"/>
      <c r="M474"/>
      <c r="N474"/>
      <c r="O474"/>
      <c r="P474"/>
      <c r="Q474"/>
      <c r="R474"/>
      <c r="S474"/>
      <c r="T474"/>
      <c r="U474"/>
      <c r="V474"/>
      <c r="W474"/>
      <c r="X474"/>
      <c r="Y474"/>
      <c r="Z474"/>
      <c r="AA474"/>
      <c r="AB474"/>
    </row>
  </sheetData>
  <sortState ref="B4:AC22">
    <sortCondition ref="D4:D22"/>
    <sortCondition ref="B4:B22"/>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E4:E32 G4:G32 I4:I32 K4:K32">
      <formula1>#REF!</formula1>
      <formula2>#REF!</formula2>
    </dataValidation>
    <dataValidation type="decimal" allowBlank="1" showInputMessage="1" showErrorMessage="1" errorTitle="LAP TIME" error="The lap time is not within the limits set at the top of this sheet. Either correct the entry or reset the parameters" sqref="F4:F32 H4:H32 J4:J32 L4:L32">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6" t="s">
        <v>21</v>
      </c>
      <c r="D4" s="186"/>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87" t="s">
        <v>19</v>
      </c>
      <c r="M5" s="188"/>
      <c r="N5" s="189"/>
      <c r="O5" s="1"/>
      <c r="P5" s="8"/>
      <c r="Q5" s="39"/>
      <c r="R5" s="86"/>
      <c r="S5" s="10" t="s">
        <v>22</v>
      </c>
      <c r="T5"/>
      <c r="U5" s="24"/>
      <c r="V5" s="21"/>
      <c r="W5" s="22"/>
      <c r="X5" s="13"/>
      <c r="Y5" s="13"/>
      <c r="Z5" s="13"/>
      <c r="AA5" s="22"/>
      <c r="AB5" s="13"/>
      <c r="AC5" s="13"/>
      <c r="AD5" s="22"/>
      <c r="AE5" s="184"/>
      <c r="AF5" s="184"/>
      <c r="AG5" s="184"/>
      <c r="AH5" s="22"/>
      <c r="AI5" s="22"/>
      <c r="AJ5" s="13"/>
      <c r="AK5" s="13"/>
      <c r="AL5" s="26"/>
      <c r="AN5" s="24"/>
      <c r="AO5" s="21"/>
      <c r="AP5" s="22"/>
      <c r="AQ5" s="13"/>
      <c r="AR5" s="13"/>
      <c r="AS5" s="13"/>
      <c r="AT5" s="22"/>
      <c r="AU5" s="13"/>
      <c r="AV5" s="13"/>
      <c r="AW5" s="22"/>
      <c r="AX5" s="184"/>
      <c r="AY5" s="184"/>
      <c r="AZ5" s="184"/>
      <c r="BA5" s="22"/>
      <c r="BB5" s="22"/>
      <c r="BC5" s="13"/>
      <c r="BD5" s="13"/>
      <c r="BE5" s="26"/>
      <c r="BG5" s="24"/>
      <c r="BH5" s="21"/>
      <c r="BI5" s="22"/>
      <c r="BJ5" s="13"/>
      <c r="BK5" s="13"/>
      <c r="BL5" s="13"/>
      <c r="BM5" s="22"/>
      <c r="BN5" s="13"/>
      <c r="BO5" s="13"/>
      <c r="BP5" s="22"/>
      <c r="BQ5" s="184"/>
      <c r="BR5" s="184"/>
      <c r="BS5" s="184"/>
      <c r="BT5" s="22"/>
      <c r="BU5" s="22"/>
      <c r="BV5" s="13"/>
      <c r="BW5" s="13"/>
      <c r="BX5" s="26"/>
      <c r="BZ5" s="24"/>
      <c r="CA5" s="21"/>
      <c r="CB5" s="22"/>
      <c r="CC5" s="13"/>
      <c r="CD5" s="13"/>
      <c r="CE5" s="13"/>
      <c r="CF5" s="22"/>
      <c r="CG5" s="13"/>
      <c r="CH5" s="13"/>
      <c r="CI5" s="22"/>
      <c r="CJ5" s="184"/>
      <c r="CK5" s="184"/>
      <c r="CL5" s="184"/>
      <c r="CM5" s="22"/>
      <c r="CN5" s="22"/>
      <c r="CO5" s="13"/>
      <c r="CP5" s="13"/>
      <c r="CQ5" s="26"/>
      <c r="CS5" s="24"/>
      <c r="CT5" s="21"/>
      <c r="CU5" s="22"/>
      <c r="CV5" s="13"/>
      <c r="CW5" s="13"/>
      <c r="CX5" s="13"/>
      <c r="CY5" s="22"/>
      <c r="CZ5" s="13"/>
      <c r="DA5" s="13"/>
      <c r="DB5" s="22"/>
      <c r="DC5" s="184"/>
      <c r="DD5" s="184"/>
      <c r="DE5" s="184"/>
      <c r="DF5" s="22"/>
      <c r="DG5" s="22"/>
      <c r="DH5" s="13"/>
      <c r="DI5" s="13"/>
      <c r="DJ5" s="26"/>
      <c r="DL5" s="24"/>
      <c r="DM5" s="21"/>
      <c r="DN5" s="22"/>
      <c r="DO5" s="13"/>
      <c r="DP5" s="13"/>
      <c r="DQ5" s="13"/>
      <c r="DR5" s="22"/>
      <c r="DS5" s="13"/>
      <c r="DT5" s="13"/>
      <c r="DU5" s="22"/>
      <c r="DV5" s="184"/>
      <c r="DW5" s="184"/>
      <c r="DX5" s="184"/>
      <c r="DY5" s="22"/>
      <c r="DZ5" s="22"/>
      <c r="EA5" s="13"/>
      <c r="EB5" s="13"/>
      <c r="EC5" s="26"/>
      <c r="EE5" s="24"/>
      <c r="EF5" s="21"/>
      <c r="EG5" s="22"/>
      <c r="EH5" s="13"/>
      <c r="EI5" s="13"/>
      <c r="EJ5" s="13"/>
      <c r="EK5" s="22"/>
      <c r="EL5" s="13"/>
      <c r="EM5" s="13"/>
      <c r="EN5" s="22"/>
      <c r="EO5" s="184"/>
      <c r="EP5" s="184"/>
      <c r="EQ5" s="184"/>
      <c r="ER5" s="22"/>
      <c r="ES5" s="22"/>
      <c r="ET5" s="13"/>
      <c r="EU5" s="13"/>
      <c r="EV5" s="26"/>
      <c r="EX5" s="24"/>
      <c r="EY5" s="21"/>
      <c r="EZ5" s="22"/>
      <c r="FA5" s="13"/>
      <c r="FB5" s="13"/>
      <c r="FC5" s="13"/>
      <c r="FD5" s="22"/>
      <c r="FE5" s="13"/>
      <c r="FF5" s="13"/>
      <c r="FG5" s="22"/>
      <c r="FH5" s="184"/>
      <c r="FI5" s="184"/>
      <c r="FJ5" s="184"/>
      <c r="FK5" s="22"/>
      <c r="FL5" s="22"/>
      <c r="FM5" s="13"/>
      <c r="FN5" s="13"/>
      <c r="FO5" s="26"/>
      <c r="FQ5" s="24"/>
      <c r="FR5" s="21"/>
      <c r="FS5" s="22"/>
      <c r="FT5" s="13"/>
      <c r="FU5" s="13"/>
      <c r="FV5" s="13"/>
      <c r="FW5" s="22"/>
      <c r="FX5" s="13"/>
      <c r="FY5" s="13"/>
      <c r="FZ5" s="22"/>
      <c r="GA5" s="184"/>
      <c r="GB5" s="184"/>
      <c r="GC5" s="184"/>
      <c r="GD5" s="22"/>
      <c r="GE5" s="22"/>
      <c r="GF5" s="13"/>
      <c r="GG5" s="13"/>
      <c r="GH5" s="26"/>
      <c r="GJ5" s="24"/>
      <c r="GK5" s="21"/>
      <c r="GL5" s="22"/>
      <c r="GM5" s="13"/>
      <c r="GN5" s="13"/>
      <c r="GO5" s="13"/>
      <c r="GP5" s="22"/>
      <c r="GQ5" s="13"/>
      <c r="GR5" s="13"/>
      <c r="GS5" s="22"/>
      <c r="GT5" s="184"/>
      <c r="GU5" s="184"/>
      <c r="GV5" s="184"/>
      <c r="GW5" s="22"/>
      <c r="GX5" s="22"/>
      <c r="GY5" s="13"/>
      <c r="GZ5" s="13"/>
      <c r="HA5" s="26"/>
      <c r="HC5" s="24"/>
      <c r="HD5" s="21"/>
      <c r="HE5" s="22"/>
      <c r="HF5" s="13"/>
      <c r="HG5" s="13"/>
      <c r="HH5" s="13"/>
      <c r="HI5" s="22"/>
      <c r="HJ5" s="13"/>
      <c r="HK5" s="13"/>
      <c r="HL5" s="22"/>
      <c r="HM5" s="184"/>
      <c r="HN5" s="184"/>
      <c r="HO5" s="184"/>
      <c r="HP5" s="22"/>
      <c r="HQ5" s="22"/>
      <c r="HR5" s="13"/>
      <c r="HS5" s="13"/>
      <c r="HT5" s="26"/>
      <c r="HV5" s="24"/>
      <c r="HW5" s="21"/>
      <c r="HX5" s="22"/>
      <c r="HY5" s="13"/>
      <c r="HZ5" s="13"/>
      <c r="IA5" s="13"/>
      <c r="IB5" s="22"/>
      <c r="IC5" s="13"/>
      <c r="ID5" s="13"/>
      <c r="IE5" s="22"/>
      <c r="IF5" s="184"/>
      <c r="IG5" s="184"/>
      <c r="IH5" s="184"/>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86" t="s">
        <v>48</v>
      </c>
      <c r="D9" s="186"/>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87" t="s">
        <v>19</v>
      </c>
      <c r="M10" s="188"/>
      <c r="N10" s="189"/>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86" t="s">
        <v>49</v>
      </c>
      <c r="D19" s="186"/>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87" t="s">
        <v>19</v>
      </c>
      <c r="M20" s="188"/>
      <c r="N20" s="189"/>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86" t="s">
        <v>38</v>
      </c>
      <c r="D29" s="186"/>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87" t="s">
        <v>19</v>
      </c>
      <c r="M30" s="188"/>
      <c r="N30" s="189"/>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86" t="s">
        <v>50</v>
      </c>
      <c r="D49" s="186"/>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87" t="s">
        <v>19</v>
      </c>
      <c r="M50" s="188"/>
      <c r="N50" s="189"/>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86" t="s">
        <v>54</v>
      </c>
      <c r="D159" s="186"/>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87" t="s">
        <v>19</v>
      </c>
      <c r="M160" s="188"/>
      <c r="N160" s="189"/>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86" t="s">
        <v>55</v>
      </c>
      <c r="D269" s="186"/>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87" t="s">
        <v>19</v>
      </c>
      <c r="M270" s="188"/>
      <c r="N270" s="189"/>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86" t="s">
        <v>61</v>
      </c>
      <c r="D379" s="186"/>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87" t="s">
        <v>19</v>
      </c>
      <c r="M380" s="188"/>
      <c r="N380" s="189"/>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85"/>
      <c r="D718" s="185"/>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84"/>
      <c r="M719" s="184"/>
      <c r="N719" s="184"/>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85"/>
      <c r="D778" s="185"/>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84"/>
      <c r="M779" s="184"/>
      <c r="N779" s="184"/>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85"/>
      <c r="D838" s="185"/>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84"/>
      <c r="M839" s="184"/>
      <c r="N839" s="184"/>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85"/>
      <c r="D898" s="185"/>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84"/>
      <c r="M899" s="184"/>
      <c r="N899" s="184"/>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85"/>
      <c r="D958" s="185"/>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84"/>
      <c r="M959" s="184"/>
      <c r="N959" s="184"/>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85"/>
      <c r="D1018" s="185"/>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84"/>
      <c r="M1019" s="184"/>
      <c r="N1019" s="184"/>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93" t="s">
        <v>28</v>
      </c>
      <c r="E1" s="193"/>
      <c r="F1" s="31"/>
      <c r="G1" s="193" t="s">
        <v>29</v>
      </c>
      <c r="H1" s="19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94"/>
      <c r="D5" s="195"/>
      <c r="E5" s="196"/>
      <c r="G5" s="197"/>
      <c r="H5" s="195"/>
      <c r="I5" s="196"/>
      <c r="K5" s="198"/>
      <c r="L5" s="199"/>
      <c r="M5" s="200"/>
      <c r="O5" s="190"/>
      <c r="P5" s="191"/>
      <c r="Q5" s="192"/>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93" t="s">
        <v>28</v>
      </c>
      <c r="E1" s="193"/>
      <c r="F1" s="31"/>
      <c r="G1" s="193" t="s">
        <v>29</v>
      </c>
      <c r="H1" s="193"/>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94"/>
      <c r="D5" s="195"/>
      <c r="E5" s="196"/>
      <c r="G5" s="197"/>
      <c r="H5" s="195"/>
      <c r="I5" s="196"/>
      <c r="K5" s="198"/>
      <c r="L5" s="199"/>
      <c r="M5" s="200"/>
      <c r="O5" s="190"/>
      <c r="P5" s="191"/>
      <c r="Q5" s="192"/>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2014-01-27T18:16:50Z</dcterms:modified>
</cp:coreProperties>
</file>