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2"/>
  </bookViews>
  <sheets>
    <sheet name="Wizzard" sheetId="1" r:id="rId1"/>
    <sheet name="Modified" sheetId="2" r:id="rId2"/>
    <sheet name="Nascar" sheetId="3" r:id="rId3"/>
  </sheets>
  <definedNames/>
  <calcPr fullCalcOnLoad="1"/>
</workbook>
</file>

<file path=xl/sharedStrings.xml><?xml version="1.0" encoding="utf-8"?>
<sst xmlns="http://schemas.openxmlformats.org/spreadsheetml/2006/main" count="153" uniqueCount="46">
  <si>
    <t>Pl</t>
  </si>
  <si>
    <t>tot1</t>
  </si>
  <si>
    <t>tot4</t>
  </si>
  <si>
    <t>tot2</t>
  </si>
  <si>
    <t>tot3</t>
  </si>
  <si>
    <t>tot5</t>
  </si>
  <si>
    <t>tot6</t>
  </si>
  <si>
    <t>tot7</t>
  </si>
  <si>
    <t>Best
heat</t>
  </si>
  <si>
    <t>time</t>
  </si>
  <si>
    <t>qf
pos</t>
  </si>
  <si>
    <t>Best 3 heats</t>
  </si>
  <si>
    <t>Total of 4 heats</t>
  </si>
  <si>
    <t>LAPS</t>
  </si>
  <si>
    <t>Average of 4</t>
  </si>
  <si>
    <t>Best in heats</t>
  </si>
  <si>
    <t>LAPTIME</t>
  </si>
  <si>
    <t>In final</t>
  </si>
  <si>
    <t>best in final</t>
  </si>
  <si>
    <t>Most in any 1 race</t>
  </si>
  <si>
    <t>best
overall</t>
  </si>
  <si>
    <t>laps</t>
  </si>
  <si>
    <t>qf</t>
  </si>
  <si>
    <t>name</t>
  </si>
  <si>
    <t>Lap
Length</t>
  </si>
  <si>
    <t>MPH</t>
  </si>
  <si>
    <t>Top</t>
  </si>
  <si>
    <t>Speeds</t>
  </si>
  <si>
    <t>Roy Masters</t>
  </si>
  <si>
    <t>John Chell</t>
  </si>
  <si>
    <t>Nigel Sykes</t>
  </si>
  <si>
    <t>Deane Walpole</t>
  </si>
  <si>
    <t>John Ovens</t>
  </si>
  <si>
    <t>Dave Rouse</t>
  </si>
  <si>
    <t>Andy Whorton</t>
  </si>
  <si>
    <t>Daniel Stacey</t>
  </si>
  <si>
    <t>Steve Stacey</t>
  </si>
  <si>
    <t>Scott Stacey</t>
  </si>
  <si>
    <t>Martin Hill</t>
  </si>
  <si>
    <t>o</t>
  </si>
  <si>
    <t>Club</t>
  </si>
  <si>
    <t>LHORC</t>
  </si>
  <si>
    <t>MBR</t>
  </si>
  <si>
    <t>37.2 (B)</t>
  </si>
  <si>
    <t>HOSS</t>
  </si>
  <si>
    <t>DHORC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</si>
</sst>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7"/>
      </left>
      <right style="thin">
        <color indexed="8"/>
      </right>
      <top style="double"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</border>
    <border>
      <left style="thin">
        <color indexed="8"/>
      </left>
      <right style="double">
        <color indexed="17"/>
      </right>
      <top style="double">
        <color indexed="17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7"/>
      </right>
      <top style="thin">
        <color indexed="8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double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7"/>
      </bottom>
    </border>
    <border>
      <left style="thin">
        <color indexed="8"/>
      </left>
      <right style="double">
        <color indexed="17"/>
      </right>
      <top style="thin">
        <color indexed="8"/>
      </top>
      <bottom style="double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0" xfId="0" applyBorder="1" applyAlignment="1">
      <alignment/>
    </xf>
    <xf numFmtId="1" fontId="0" fillId="3" borderId="12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3" borderId="6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2" fontId="11" fillId="4" borderId="18" xfId="0" applyNumberFormat="1" applyFont="1" applyFill="1" applyBorder="1" applyAlignment="1">
      <alignment/>
    </xf>
    <xf numFmtId="2" fontId="0" fillId="5" borderId="18" xfId="0" applyNumberFormat="1" applyFill="1" applyBorder="1" applyAlignment="1">
      <alignment/>
    </xf>
    <xf numFmtId="2" fontId="10" fillId="0" borderId="18" xfId="0" applyNumberFormat="1" applyFont="1" applyFill="1" applyBorder="1" applyAlignment="1">
      <alignment horizontal="center"/>
    </xf>
    <xf numFmtId="1" fontId="10" fillId="3" borderId="18" xfId="0" applyNumberFormat="1" applyFont="1" applyFill="1" applyBorder="1" applyAlignment="1">
      <alignment horizontal="center" wrapText="1"/>
    </xf>
    <xf numFmtId="2" fontId="10" fillId="3" borderId="18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right"/>
    </xf>
    <xf numFmtId="2" fontId="1" fillId="3" borderId="19" xfId="0" applyNumberFormat="1" applyFont="1" applyFill="1" applyBorder="1" applyAlignment="1">
      <alignment horizontal="left"/>
    </xf>
    <xf numFmtId="2" fontId="7" fillId="3" borderId="20" xfId="0" applyNumberFormat="1" applyFont="1" applyFill="1" applyBorder="1" applyAlignment="1">
      <alignment horizontal="left"/>
    </xf>
    <xf numFmtId="2" fontId="7" fillId="3" borderId="21" xfId="0" applyNumberFormat="1" applyFont="1" applyFill="1" applyBorder="1" applyAlignment="1">
      <alignment horizontal="center"/>
    </xf>
    <xf numFmtId="2" fontId="9" fillId="4" borderId="21" xfId="0" applyNumberFormat="1" applyFont="1" applyFill="1" applyBorder="1" applyAlignment="1">
      <alignment horizontal="left"/>
    </xf>
    <xf numFmtId="2" fontId="6" fillId="3" borderId="21" xfId="0" applyNumberFormat="1" applyFont="1" applyFill="1" applyBorder="1" applyAlignment="1">
      <alignment horizontal="left"/>
    </xf>
    <xf numFmtId="2" fontId="6" fillId="5" borderId="21" xfId="0" applyNumberFormat="1" applyFont="1" applyFill="1" applyBorder="1" applyAlignment="1">
      <alignment horizontal="left"/>
    </xf>
    <xf numFmtId="2" fontId="7" fillId="3" borderId="21" xfId="0" applyNumberFormat="1" applyFont="1" applyFill="1" applyBorder="1" applyAlignment="1">
      <alignment horizontal="left"/>
    </xf>
    <xf numFmtId="2" fontId="7" fillId="3" borderId="21" xfId="0" applyNumberFormat="1" applyFont="1" applyFill="1" applyBorder="1" applyAlignment="1">
      <alignment horizontal="center" wrapText="1"/>
    </xf>
    <xf numFmtId="1" fontId="7" fillId="3" borderId="21" xfId="0" applyNumberFormat="1" applyFont="1" applyFill="1" applyBorder="1" applyAlignment="1">
      <alignment horizontal="center" wrapText="1"/>
    </xf>
    <xf numFmtId="2" fontId="7" fillId="3" borderId="22" xfId="0" applyNumberFormat="1" applyFont="1" applyFill="1" applyBorder="1" applyAlignment="1">
      <alignment horizontal="center"/>
    </xf>
    <xf numFmtId="2" fontId="0" fillId="3" borderId="21" xfId="0" applyNumberFormat="1" applyFont="1" applyFill="1" applyBorder="1" applyAlignment="1" applyProtection="1">
      <alignment/>
      <protection locked="0"/>
    </xf>
    <xf numFmtId="2" fontId="4" fillId="3" borderId="21" xfId="0" applyNumberFormat="1" applyFont="1" applyFill="1" applyBorder="1" applyAlignment="1" applyProtection="1">
      <alignment/>
      <protection locked="0"/>
    </xf>
    <xf numFmtId="2" fontId="12" fillId="3" borderId="21" xfId="0" applyNumberFormat="1" applyFont="1" applyFill="1" applyBorder="1" applyAlignment="1" applyProtection="1">
      <alignment horizontal="center"/>
      <protection locked="0"/>
    </xf>
    <xf numFmtId="2" fontId="12" fillId="3" borderId="21" xfId="0" applyNumberFormat="1" applyFont="1" applyFill="1" applyBorder="1" applyAlignment="1">
      <alignment/>
    </xf>
    <xf numFmtId="2" fontId="12" fillId="3" borderId="21" xfId="0" applyNumberFormat="1" applyFont="1" applyFill="1" applyBorder="1" applyAlignment="1" applyProtection="1">
      <alignment/>
      <protection locked="0"/>
    </xf>
    <xf numFmtId="1" fontId="13" fillId="2" borderId="21" xfId="0" applyNumberFormat="1" applyFont="1" applyFill="1" applyBorder="1" applyAlignment="1">
      <alignment/>
    </xf>
    <xf numFmtId="2" fontId="13" fillId="2" borderId="22" xfId="0" applyNumberFormat="1" applyFont="1" applyFill="1" applyBorder="1" applyAlignment="1">
      <alignment/>
    </xf>
    <xf numFmtId="2" fontId="4" fillId="3" borderId="23" xfId="0" applyNumberFormat="1" applyFont="1" applyFill="1" applyBorder="1" applyAlignment="1">
      <alignment/>
    </xf>
    <xf numFmtId="2" fontId="4" fillId="3" borderId="24" xfId="0" applyNumberFormat="1" applyFont="1" applyFill="1" applyBorder="1" applyAlignment="1">
      <alignment/>
    </xf>
    <xf numFmtId="1" fontId="4" fillId="3" borderId="24" xfId="0" applyNumberFormat="1" applyFont="1" applyFill="1" applyBorder="1" applyAlignment="1">
      <alignment/>
    </xf>
    <xf numFmtId="1" fontId="0" fillId="2" borderId="24" xfId="0" applyNumberFormat="1" applyFill="1" applyBorder="1" applyAlignment="1">
      <alignment/>
    </xf>
    <xf numFmtId="2" fontId="0" fillId="2" borderId="25" xfId="0" applyNumberFormat="1" applyFill="1" applyBorder="1" applyAlignment="1">
      <alignment/>
    </xf>
    <xf numFmtId="2" fontId="4" fillId="6" borderId="18" xfId="0" applyNumberFormat="1" applyFont="1" applyFill="1" applyBorder="1" applyAlignment="1">
      <alignment/>
    </xf>
    <xf numFmtId="2" fontId="6" fillId="6" borderId="21" xfId="0" applyNumberFormat="1" applyFont="1" applyFill="1" applyBorder="1" applyAlignment="1">
      <alignment horizontal="left"/>
    </xf>
    <xf numFmtId="2" fontId="0" fillId="3" borderId="11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9" fillId="4" borderId="21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2" fontId="0" fillId="3" borderId="3" xfId="0" applyNumberFormat="1" applyFill="1" applyBorder="1" applyAlignment="1">
      <alignment/>
    </xf>
    <xf numFmtId="2" fontId="6" fillId="5" borderId="21" xfId="0" applyNumberFormat="1" applyFont="1" applyFill="1" applyBorder="1" applyAlignment="1">
      <alignment horizontal="center"/>
    </xf>
    <xf numFmtId="2" fontId="0" fillId="3" borderId="26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10" fillId="3" borderId="18" xfId="0" applyNumberFormat="1" applyFont="1" applyFill="1" applyBorder="1" applyAlignment="1">
      <alignment horizontal="center" wrapText="1"/>
    </xf>
    <xf numFmtId="2" fontId="8" fillId="3" borderId="21" xfId="0" applyNumberFormat="1" applyFont="1" applyFill="1" applyBorder="1" applyAlignment="1">
      <alignment horizontal="center" wrapText="1"/>
    </xf>
    <xf numFmtId="2" fontId="13" fillId="0" borderId="21" xfId="0" applyNumberFormat="1" applyFont="1" applyFill="1" applyBorder="1" applyAlignment="1" applyProtection="1">
      <alignment/>
      <protection locked="0"/>
    </xf>
    <xf numFmtId="2" fontId="13" fillId="3" borderId="21" xfId="0" applyNumberFormat="1" applyFont="1" applyFill="1" applyBorder="1" applyAlignment="1">
      <alignment/>
    </xf>
    <xf numFmtId="2" fontId="0" fillId="3" borderId="24" xfId="0" applyNumberFormat="1" applyFont="1" applyFill="1" applyBorder="1" applyAlignment="1">
      <alignment/>
    </xf>
    <xf numFmtId="2" fontId="0" fillId="3" borderId="9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4" fillId="2" borderId="18" xfId="0" applyNumberFormat="1" applyFont="1" applyFill="1" applyBorder="1" applyAlignment="1">
      <alignment/>
    </xf>
    <xf numFmtId="2" fontId="6" fillId="2" borderId="21" xfId="0" applyNumberFormat="1" applyFont="1" applyFill="1" applyBorder="1" applyAlignment="1">
      <alignment horizontal="left"/>
    </xf>
    <xf numFmtId="2" fontId="6" fillId="6" borderId="21" xfId="0" applyNumberFormat="1" applyFont="1" applyFill="1" applyBorder="1" applyAlignment="1">
      <alignment horizontal="center"/>
    </xf>
    <xf numFmtId="2" fontId="6" fillId="2" borderId="21" xfId="0" applyNumberFormat="1" applyFont="1" applyFill="1" applyBorder="1" applyAlignment="1">
      <alignment horizontal="center"/>
    </xf>
    <xf numFmtId="0" fontId="0" fillId="2" borderId="27" xfId="0" applyFill="1" applyBorder="1" applyAlignment="1">
      <alignment/>
    </xf>
    <xf numFmtId="17" fontId="0" fillId="3" borderId="18" xfId="0" applyNumberFormat="1" applyFill="1" applyBorder="1" applyAlignment="1">
      <alignment horizontal="center"/>
    </xf>
    <xf numFmtId="1" fontId="12" fillId="3" borderId="21" xfId="0" applyNumberFormat="1" applyFont="1" applyFill="1" applyBorder="1" applyAlignment="1">
      <alignment horizontal="center"/>
    </xf>
    <xf numFmtId="2" fontId="14" fillId="3" borderId="21" xfId="0" applyNumberFormat="1" applyFont="1" applyFill="1" applyBorder="1" applyAlignment="1" applyProtection="1">
      <alignment horizontal="center"/>
      <protection locked="0"/>
    </xf>
    <xf numFmtId="2" fontId="13" fillId="3" borderId="21" xfId="0" applyNumberFormat="1" applyFont="1" applyFill="1" applyBorder="1" applyAlignment="1" applyProtection="1">
      <alignment horizontal="center"/>
      <protection locked="0"/>
    </xf>
    <xf numFmtId="2" fontId="15" fillId="3" borderId="21" xfId="0" applyNumberFormat="1" applyFon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/>
      <protection locked="0"/>
    </xf>
    <xf numFmtId="1" fontId="16" fillId="3" borderId="20" xfId="0" applyNumberFormat="1" applyFont="1" applyFill="1" applyBorder="1" applyAlignment="1" applyProtection="1">
      <alignment/>
      <protection locked="0"/>
    </xf>
    <xf numFmtId="2" fontId="12" fillId="5" borderId="21" xfId="0" applyNumberFormat="1" applyFont="1" applyFill="1" applyBorder="1" applyAlignment="1">
      <alignment/>
    </xf>
    <xf numFmtId="2" fontId="17" fillId="7" borderId="21" xfId="0" applyNumberFormat="1" applyFont="1" applyFill="1" applyBorder="1" applyAlignment="1">
      <alignment/>
    </xf>
    <xf numFmtId="1" fontId="14" fillId="0" borderId="21" xfId="0" applyNumberFormat="1" applyFont="1" applyFill="1" applyBorder="1" applyAlignment="1">
      <alignment horizontal="center"/>
    </xf>
    <xf numFmtId="2" fontId="14" fillId="3" borderId="21" xfId="0" applyNumberFormat="1" applyFont="1" applyFill="1" applyBorder="1" applyAlignment="1">
      <alignment/>
    </xf>
    <xf numFmtId="1" fontId="14" fillId="3" borderId="21" xfId="0" applyNumberFormat="1" applyFont="1" applyFill="1" applyBorder="1" applyAlignment="1">
      <alignment horizontal="center"/>
    </xf>
    <xf numFmtId="2" fontId="17" fillId="6" borderId="21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/>
    </xf>
    <xf numFmtId="2" fontId="14" fillId="2" borderId="22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L52"/>
  <sheetViews>
    <sheetView showGridLines="0" zoomScale="101" zoomScaleNormal="101" workbookViewId="0" topLeftCell="A2">
      <selection activeCell="C16" sqref="C16"/>
    </sheetView>
  </sheetViews>
  <sheetFormatPr defaultColWidth="9.140625" defaultRowHeight="12.75"/>
  <cols>
    <col min="1" max="1" width="3.57421875" style="12" customWidth="1"/>
    <col min="2" max="2" width="3.28125" style="6" customWidth="1"/>
    <col min="3" max="3" width="14.28125" style="7" customWidth="1"/>
    <col min="4" max="4" width="7.28125" style="8" customWidth="1"/>
    <col min="5" max="5" width="3.00390625" style="9" hidden="1" customWidth="1"/>
    <col min="6" max="6" width="6.7109375" style="66" customWidth="1"/>
    <col min="7" max="7" width="6.7109375" style="8" customWidth="1"/>
    <col min="8" max="8" width="6.7109375" style="9" hidden="1" customWidth="1"/>
    <col min="9" max="9" width="6.7109375" style="66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66" customWidth="1"/>
    <col min="15" max="15" width="6.7109375" style="8" customWidth="1"/>
    <col min="16" max="16" width="6.7109375" style="9" hidden="1" customWidth="1"/>
    <col min="17" max="17" width="6.7109375" style="66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57421875" style="6" customWidth="1"/>
    <col min="26" max="26" width="9.00390625" style="10" customWidth="1"/>
    <col min="27" max="27" width="7.421875" style="66" customWidth="1"/>
    <col min="28" max="28" width="8.140625" style="66" bestFit="1" customWidth="1"/>
    <col min="29" max="29" width="8.421875" style="75" bestFit="1" customWidth="1"/>
    <col min="30" max="30" width="3.8515625" style="26" customWidth="1"/>
    <col min="31" max="31" width="7.8515625" style="76" customWidth="1"/>
    <col min="32" max="32" width="8.00390625" style="66" customWidth="1"/>
    <col min="33" max="33" width="8.140625" style="66" customWidth="1"/>
    <col min="34" max="34" width="9.57421875" style="66" customWidth="1"/>
    <col min="35" max="35" width="6.8515625" style="28" customWidth="1"/>
    <col min="36" max="36" width="9.140625" style="12" customWidth="1"/>
    <col min="37" max="37" width="9.140625" style="4" customWidth="1"/>
    <col min="38" max="38" width="17.140625" style="4" customWidth="1"/>
    <col min="39" max="16384" width="8.8515625" style="4" customWidth="1"/>
  </cols>
  <sheetData>
    <row r="1" spans="1:38" s="2" customFormat="1" ht="42.75" customHeight="1" hidden="1" thickBot="1">
      <c r="A1" s="13"/>
      <c r="B1" s="22"/>
      <c r="C1" s="15"/>
      <c r="D1" s="16"/>
      <c r="E1" s="17"/>
      <c r="F1" s="62"/>
      <c r="G1" s="16"/>
      <c r="H1" s="17"/>
      <c r="I1" s="62"/>
      <c r="J1" s="16"/>
      <c r="K1" s="18"/>
      <c r="L1" s="19"/>
      <c r="M1" s="20"/>
      <c r="N1" s="62"/>
      <c r="O1" s="16"/>
      <c r="P1" s="17"/>
      <c r="Q1" s="62"/>
      <c r="R1" s="16"/>
      <c r="S1" s="18"/>
      <c r="T1" s="19"/>
      <c r="U1" s="19"/>
      <c r="V1" s="19"/>
      <c r="W1" s="20"/>
      <c r="X1" s="21"/>
      <c r="Y1" s="14"/>
      <c r="Z1" s="22"/>
      <c r="AA1" s="62"/>
      <c r="AB1" s="62"/>
      <c r="AC1" s="68"/>
      <c r="AD1" s="24"/>
      <c r="AE1" s="69"/>
      <c r="AF1" s="62"/>
      <c r="AG1" s="62"/>
      <c r="AH1" s="68"/>
      <c r="AI1" s="27"/>
      <c r="AJ1" s="13"/>
      <c r="AK1" s="13"/>
      <c r="AL1" s="13"/>
    </row>
    <row r="2" spans="1:38" s="2" customFormat="1" ht="13.5" customHeight="1" thickBot="1">
      <c r="A2" s="13"/>
      <c r="B2" s="21"/>
      <c r="C2" s="21"/>
      <c r="D2" s="21"/>
      <c r="E2" s="21"/>
      <c r="F2" s="63"/>
      <c r="G2" s="21"/>
      <c r="H2" s="21"/>
      <c r="I2" s="63"/>
      <c r="J2" s="21"/>
      <c r="K2" s="21"/>
      <c r="L2" s="21"/>
      <c r="M2" s="21"/>
      <c r="N2" s="63"/>
      <c r="O2" s="21"/>
      <c r="P2" s="21"/>
      <c r="Q2" s="63"/>
      <c r="R2" s="21"/>
      <c r="S2" s="21"/>
      <c r="T2" s="21"/>
      <c r="U2" s="21"/>
      <c r="V2" s="21"/>
      <c r="W2" s="21"/>
      <c r="X2" s="21"/>
      <c r="Y2" s="21"/>
      <c r="Z2" s="21"/>
      <c r="AA2" s="63"/>
      <c r="AB2" s="63"/>
      <c r="AC2" s="63"/>
      <c r="AD2" s="29"/>
      <c r="AE2" s="63"/>
      <c r="AF2" s="63"/>
      <c r="AG2" s="63"/>
      <c r="AH2" s="63"/>
      <c r="AI2" s="27"/>
      <c r="AJ2" s="13"/>
      <c r="AK2" s="13"/>
      <c r="AL2" s="13"/>
    </row>
    <row r="3" spans="1:38" s="2" customFormat="1" ht="21.75" customHeight="1" thickTop="1">
      <c r="A3" s="13"/>
      <c r="B3" s="30"/>
      <c r="C3" s="31"/>
      <c r="D3" s="31"/>
      <c r="E3" s="31"/>
      <c r="F3" s="32"/>
      <c r="G3" s="32"/>
      <c r="H3" s="31"/>
      <c r="I3" s="33"/>
      <c r="J3" s="33"/>
      <c r="K3" s="31"/>
      <c r="L3" s="31"/>
      <c r="M3" s="31"/>
      <c r="N3" s="77"/>
      <c r="O3" s="77"/>
      <c r="P3" s="31"/>
      <c r="Q3" s="60"/>
      <c r="R3" s="60"/>
      <c r="S3" s="31"/>
      <c r="T3" s="31"/>
      <c r="U3" s="31"/>
      <c r="V3" s="31"/>
      <c r="W3" s="31"/>
      <c r="X3" s="31"/>
      <c r="Y3" s="34" t="s">
        <v>16</v>
      </c>
      <c r="Z3" s="34" t="s">
        <v>16</v>
      </c>
      <c r="AA3" s="36" t="s">
        <v>13</v>
      </c>
      <c r="AB3" s="36" t="s">
        <v>13</v>
      </c>
      <c r="AC3" s="36" t="s">
        <v>13</v>
      </c>
      <c r="AD3" s="35" t="s">
        <v>22</v>
      </c>
      <c r="AE3" s="70" t="s">
        <v>13</v>
      </c>
      <c r="AF3" s="36" t="s">
        <v>16</v>
      </c>
      <c r="AG3" s="36" t="s">
        <v>13</v>
      </c>
      <c r="AH3" s="36" t="s">
        <v>16</v>
      </c>
      <c r="AI3" s="37" t="s">
        <v>26</v>
      </c>
      <c r="AJ3" s="38" t="s">
        <v>27</v>
      </c>
      <c r="AK3" s="13"/>
      <c r="AL3" s="13"/>
    </row>
    <row r="4" spans="1:38" s="2" customFormat="1" ht="27.75" customHeight="1">
      <c r="A4" s="13"/>
      <c r="B4" s="39" t="s">
        <v>0</v>
      </c>
      <c r="C4" s="40" t="s">
        <v>23</v>
      </c>
      <c r="D4" s="40" t="s">
        <v>40</v>
      </c>
      <c r="E4" s="40">
        <v>1</v>
      </c>
      <c r="F4" s="64" t="s">
        <v>21</v>
      </c>
      <c r="G4" s="41" t="s">
        <v>9</v>
      </c>
      <c r="H4" s="42">
        <v>2</v>
      </c>
      <c r="I4" s="67" t="s">
        <v>21</v>
      </c>
      <c r="J4" s="43" t="s">
        <v>9</v>
      </c>
      <c r="K4" s="42" t="s">
        <v>1</v>
      </c>
      <c r="L4" s="42" t="s">
        <v>2</v>
      </c>
      <c r="M4" s="42">
        <v>3</v>
      </c>
      <c r="N4" s="80" t="s">
        <v>21</v>
      </c>
      <c r="O4" s="78" t="s">
        <v>9</v>
      </c>
      <c r="P4" s="42">
        <v>4</v>
      </c>
      <c r="Q4" s="79" t="s">
        <v>21</v>
      </c>
      <c r="R4" s="61" t="s">
        <v>9</v>
      </c>
      <c r="S4" s="44" t="s">
        <v>3</v>
      </c>
      <c r="T4" s="44" t="s">
        <v>4</v>
      </c>
      <c r="U4" s="44" t="s">
        <v>5</v>
      </c>
      <c r="V4" s="44" t="s">
        <v>6</v>
      </c>
      <c r="W4" s="44" t="s">
        <v>7</v>
      </c>
      <c r="X4" s="44"/>
      <c r="Y4" s="45" t="s">
        <v>15</v>
      </c>
      <c r="Z4" s="45" t="s">
        <v>14</v>
      </c>
      <c r="AA4" s="45" t="s">
        <v>8</v>
      </c>
      <c r="AB4" s="45" t="s">
        <v>11</v>
      </c>
      <c r="AC4" s="45" t="s">
        <v>12</v>
      </c>
      <c r="AD4" s="46" t="s">
        <v>10</v>
      </c>
      <c r="AE4" s="45" t="s">
        <v>17</v>
      </c>
      <c r="AF4" s="45" t="s">
        <v>18</v>
      </c>
      <c r="AG4" s="71" t="s">
        <v>19</v>
      </c>
      <c r="AH4" s="45" t="s">
        <v>20</v>
      </c>
      <c r="AI4" s="46" t="s">
        <v>24</v>
      </c>
      <c r="AJ4" s="47" t="s">
        <v>25</v>
      </c>
      <c r="AK4" s="1"/>
      <c r="AL4" s="1"/>
    </row>
    <row r="5" spans="1:38" ht="13.5">
      <c r="A5" s="13"/>
      <c r="B5" s="88">
        <v>1</v>
      </c>
      <c r="C5" s="48" t="s">
        <v>34</v>
      </c>
      <c r="D5" s="48" t="s">
        <v>44</v>
      </c>
      <c r="E5" s="49">
        <v>10</v>
      </c>
      <c r="F5" s="84">
        <v>40.2</v>
      </c>
      <c r="G5" s="50">
        <v>3.79</v>
      </c>
      <c r="H5" s="50">
        <v>27</v>
      </c>
      <c r="I5" s="84">
        <v>44.15</v>
      </c>
      <c r="J5" s="50">
        <v>3.92</v>
      </c>
      <c r="K5" s="50">
        <f aca="true" t="shared" si="0" ref="K5:L9">MIN(F5,I5)</f>
        <v>40.2</v>
      </c>
      <c r="L5" s="50">
        <f t="shared" si="0"/>
        <v>3.79</v>
      </c>
      <c r="M5" s="50">
        <v>24</v>
      </c>
      <c r="N5" s="84">
        <v>44.05</v>
      </c>
      <c r="O5" s="50">
        <v>3.69</v>
      </c>
      <c r="P5" s="50">
        <v>29</v>
      </c>
      <c r="Q5" s="50">
        <v>45.3</v>
      </c>
      <c r="R5" s="50">
        <v>3.63</v>
      </c>
      <c r="S5" s="51">
        <f>MIN(N5,Q5)</f>
        <v>44.05</v>
      </c>
      <c r="T5" s="51">
        <f>MIN(K5,S5)</f>
        <v>40.2</v>
      </c>
      <c r="U5" s="51">
        <f>MIN(O5,R5)</f>
        <v>3.63</v>
      </c>
      <c r="V5" s="51">
        <f>MAX(F5,I5)</f>
        <v>44.15</v>
      </c>
      <c r="W5" s="51">
        <f>MAX(N5,Q5)</f>
        <v>45.3</v>
      </c>
      <c r="X5" s="51"/>
      <c r="Y5" s="51">
        <f>MIN(L5,U5)</f>
        <v>3.63</v>
      </c>
      <c r="Z5" s="51">
        <f>AVERAGE(G5,J5,O5,R5)</f>
        <v>3.7575000000000003</v>
      </c>
      <c r="AA5" s="94">
        <f>MAX(V5,W5)</f>
        <v>45.3</v>
      </c>
      <c r="AB5" s="95">
        <f>SUM(F5+I5+N5+Q5)-T5</f>
        <v>133.5</v>
      </c>
      <c r="AC5" s="51">
        <f>SUM(F5,I5,N5,Q5)</f>
        <v>173.7</v>
      </c>
      <c r="AD5" s="93">
        <v>1</v>
      </c>
      <c r="AE5" s="72">
        <v>44.35</v>
      </c>
      <c r="AF5" s="50" t="s">
        <v>39</v>
      </c>
      <c r="AG5" s="73">
        <f>MAX(AA5,AE5)</f>
        <v>45.3</v>
      </c>
      <c r="AH5" s="51">
        <f>MIN(Y5,AF5)</f>
        <v>3.63</v>
      </c>
      <c r="AI5" s="53">
        <v>60</v>
      </c>
      <c r="AJ5" s="54">
        <f>SUM(3600/AH5*AI5/5280)</f>
        <v>11.269722013523667</v>
      </c>
      <c r="AK5" s="1"/>
      <c r="AL5" s="1"/>
    </row>
    <row r="6" spans="1:38" ht="13.5">
      <c r="A6" s="13"/>
      <c r="B6" s="87">
        <v>2</v>
      </c>
      <c r="C6" s="49" t="s">
        <v>38</v>
      </c>
      <c r="D6" s="49" t="s">
        <v>42</v>
      </c>
      <c r="E6" s="49">
        <v>12</v>
      </c>
      <c r="F6" s="50">
        <v>35.85</v>
      </c>
      <c r="G6" s="86">
        <v>3.69</v>
      </c>
      <c r="H6" s="50">
        <v>27</v>
      </c>
      <c r="I6" s="50">
        <v>43.55</v>
      </c>
      <c r="J6" s="86">
        <v>3.61</v>
      </c>
      <c r="K6" s="50">
        <f t="shared" si="0"/>
        <v>35.85</v>
      </c>
      <c r="L6" s="50">
        <f t="shared" si="0"/>
        <v>3.61</v>
      </c>
      <c r="M6" s="50">
        <v>24</v>
      </c>
      <c r="N6" s="50">
        <v>41.5</v>
      </c>
      <c r="O6" s="86">
        <v>3.55</v>
      </c>
      <c r="P6" s="50">
        <v>29</v>
      </c>
      <c r="Q6" s="84">
        <v>47.8</v>
      </c>
      <c r="R6" s="86">
        <v>3.42</v>
      </c>
      <c r="S6" s="51">
        <f>MIN(N6,Q6)</f>
        <v>41.5</v>
      </c>
      <c r="T6" s="51">
        <f>MIN(K6,S6)</f>
        <v>35.85</v>
      </c>
      <c r="U6" s="51">
        <f>MIN(O6,R6)</f>
        <v>3.42</v>
      </c>
      <c r="V6" s="51">
        <f>MAX(F6,I6)</f>
        <v>43.55</v>
      </c>
      <c r="W6" s="51">
        <f>MAX(N6,Q6)</f>
        <v>47.8</v>
      </c>
      <c r="X6" s="51"/>
      <c r="Y6" s="51">
        <f>MIN(L6,U6)</f>
        <v>3.42</v>
      </c>
      <c r="Z6" s="51">
        <f>AVERAGE(G6,J6,O6,R6)</f>
        <v>3.5675</v>
      </c>
      <c r="AA6" s="90">
        <f>MAX(V6,W6)</f>
        <v>47.8</v>
      </c>
      <c r="AB6" s="51">
        <f>SUM(F6+I6+N6+Q6)-T6</f>
        <v>132.85</v>
      </c>
      <c r="AC6" s="51">
        <f>SUM(F6,I6,N6,Q6)</f>
        <v>168.7</v>
      </c>
      <c r="AD6" s="83">
        <v>2</v>
      </c>
      <c r="AE6" s="72">
        <v>40.8</v>
      </c>
      <c r="AF6" s="50">
        <v>3.64</v>
      </c>
      <c r="AG6" s="92">
        <f>MAX(AA6,AE6)</f>
        <v>47.8</v>
      </c>
      <c r="AH6" s="92">
        <f>MIN(Y6,AF6)</f>
        <v>3.42</v>
      </c>
      <c r="AI6" s="53">
        <v>60</v>
      </c>
      <c r="AJ6" s="96">
        <f>SUM(3600/AH6*AI6/5280)</f>
        <v>11.96172248803828</v>
      </c>
      <c r="AK6" s="1"/>
      <c r="AL6" s="1"/>
    </row>
    <row r="7" spans="1:38" s="5" customFormat="1" ht="14.25" thickBot="1">
      <c r="A7" s="13"/>
      <c r="B7" s="87">
        <v>3</v>
      </c>
      <c r="C7" s="49" t="s">
        <v>37</v>
      </c>
      <c r="D7" s="49" t="s">
        <v>41</v>
      </c>
      <c r="E7" s="49">
        <v>13</v>
      </c>
      <c r="F7" s="50">
        <v>35.45</v>
      </c>
      <c r="G7" s="50">
        <v>4.43</v>
      </c>
      <c r="H7" s="50">
        <v>27</v>
      </c>
      <c r="I7" s="50">
        <v>35.4</v>
      </c>
      <c r="J7" s="50" t="s">
        <v>39</v>
      </c>
      <c r="K7" s="50">
        <f t="shared" si="0"/>
        <v>35.4</v>
      </c>
      <c r="L7" s="50">
        <f t="shared" si="0"/>
        <v>4.43</v>
      </c>
      <c r="M7" s="50">
        <v>24</v>
      </c>
      <c r="N7" s="50">
        <v>36.8</v>
      </c>
      <c r="O7" s="50">
        <v>4.15</v>
      </c>
      <c r="P7" s="50">
        <v>29</v>
      </c>
      <c r="Q7" s="50">
        <v>35.7</v>
      </c>
      <c r="R7" s="50">
        <v>4.39</v>
      </c>
      <c r="S7" s="51">
        <f>MIN(N7,Q7)</f>
        <v>35.7</v>
      </c>
      <c r="T7" s="51">
        <f>MIN(K7,S7)</f>
        <v>35.4</v>
      </c>
      <c r="U7" s="51">
        <f>MIN(O7,R7)</f>
        <v>4.15</v>
      </c>
      <c r="V7" s="51">
        <f>MAX(F7,I7)</f>
        <v>35.45</v>
      </c>
      <c r="W7" s="51">
        <f>MAX(N7,Q7)</f>
        <v>36.8</v>
      </c>
      <c r="X7" s="51"/>
      <c r="Y7" s="51">
        <f>MIN(L7,U7)</f>
        <v>4.15</v>
      </c>
      <c r="Z7" s="51">
        <f>AVERAGE(G7,J7,O7,R7)</f>
        <v>4.323333333333333</v>
      </c>
      <c r="AA7" s="51">
        <f>MAX(V7,W7)</f>
        <v>36.8</v>
      </c>
      <c r="AB7" s="51">
        <f>SUM(F7+I7+N7+Q7)-T7</f>
        <v>107.94999999999999</v>
      </c>
      <c r="AC7" s="51">
        <f>SUM(F7,I7,N7,Q7)</f>
        <v>143.35</v>
      </c>
      <c r="AD7" s="83">
        <v>4</v>
      </c>
      <c r="AE7" s="72">
        <v>33.85</v>
      </c>
      <c r="AF7" s="50">
        <v>3.92</v>
      </c>
      <c r="AG7" s="73">
        <f>MAX(AA7,AE7)</f>
        <v>36.8</v>
      </c>
      <c r="AH7" s="51">
        <f>MIN(Y7,AF7)</f>
        <v>3.92</v>
      </c>
      <c r="AI7" s="53">
        <v>60</v>
      </c>
      <c r="AJ7" s="54">
        <f>SUM(3600/AH7*AI7/5280)</f>
        <v>10.435992578849723</v>
      </c>
      <c r="AK7" s="1"/>
      <c r="AL7" s="1"/>
    </row>
    <row r="8" spans="1:38" s="3" customFormat="1" ht="13.5">
      <c r="A8" s="13"/>
      <c r="B8" s="87">
        <v>4</v>
      </c>
      <c r="C8" s="49" t="s">
        <v>35</v>
      </c>
      <c r="D8" s="49" t="s">
        <v>41</v>
      </c>
      <c r="E8" s="49">
        <v>8</v>
      </c>
      <c r="F8" s="50">
        <v>33.15</v>
      </c>
      <c r="G8" s="50">
        <v>4.83</v>
      </c>
      <c r="H8" s="50">
        <v>27</v>
      </c>
      <c r="I8" s="50">
        <v>36.1</v>
      </c>
      <c r="J8" s="50">
        <v>4.13</v>
      </c>
      <c r="K8" s="50">
        <f t="shared" si="0"/>
        <v>33.15</v>
      </c>
      <c r="L8" s="50">
        <f t="shared" si="0"/>
        <v>4.13</v>
      </c>
      <c r="M8" s="50">
        <v>24</v>
      </c>
      <c r="N8" s="50">
        <v>35.65</v>
      </c>
      <c r="O8" s="50">
        <v>4.24</v>
      </c>
      <c r="P8" s="50">
        <v>29</v>
      </c>
      <c r="Q8" s="50">
        <v>37.3</v>
      </c>
      <c r="R8" s="50" t="s">
        <v>39</v>
      </c>
      <c r="S8" s="51">
        <f>MIN(N8,Q8)</f>
        <v>35.65</v>
      </c>
      <c r="T8" s="51">
        <f>MIN(K8,S8)</f>
        <v>33.15</v>
      </c>
      <c r="U8" s="51">
        <f>MIN(O8,R8)</f>
        <v>4.24</v>
      </c>
      <c r="V8" s="51">
        <f>MAX(F8,I8)</f>
        <v>36.1</v>
      </c>
      <c r="W8" s="51">
        <f>MAX(N8,Q8)</f>
        <v>37.3</v>
      </c>
      <c r="X8" s="51"/>
      <c r="Y8" s="51">
        <f>MIN(L8,U8)</f>
        <v>4.13</v>
      </c>
      <c r="Z8" s="51">
        <f>AVERAGE(G8,J8,O8,R8)</f>
        <v>4.4</v>
      </c>
      <c r="AA8" s="90">
        <f>MAX(V8,W8)</f>
        <v>37.3</v>
      </c>
      <c r="AB8" s="51">
        <f>SUM(F8+I8+N8+Q8)-T8</f>
        <v>109.04999999999998</v>
      </c>
      <c r="AC8" s="51">
        <f>SUM(F8,I8,N8,Q8)</f>
        <v>142.2</v>
      </c>
      <c r="AD8" s="83">
        <v>3</v>
      </c>
      <c r="AE8" s="72">
        <v>33.55</v>
      </c>
      <c r="AF8" s="50">
        <v>3.94</v>
      </c>
      <c r="AG8" s="73">
        <f>MAX(AA8,AE8)</f>
        <v>37.3</v>
      </c>
      <c r="AH8" s="51">
        <f>MIN(Y8,AF8)</f>
        <v>3.94</v>
      </c>
      <c r="AI8" s="53">
        <v>60</v>
      </c>
      <c r="AJ8" s="54">
        <f>SUM(3600/AH8*AI8/5280)</f>
        <v>10.383017997231194</v>
      </c>
      <c r="AK8" s="1"/>
      <c r="AL8" s="1"/>
    </row>
    <row r="9" spans="1:38" s="81" customFormat="1" ht="13.5">
      <c r="A9" s="13"/>
      <c r="B9" s="87">
        <v>5</v>
      </c>
      <c r="C9" s="49" t="s">
        <v>36</v>
      </c>
      <c r="D9" s="49" t="s">
        <v>41</v>
      </c>
      <c r="E9" s="49">
        <v>16</v>
      </c>
      <c r="F9" s="50">
        <v>33.5</v>
      </c>
      <c r="G9" s="50">
        <v>4.41</v>
      </c>
      <c r="H9" s="50">
        <v>27</v>
      </c>
      <c r="I9" s="50">
        <v>33.05</v>
      </c>
      <c r="J9" s="50">
        <v>4.76</v>
      </c>
      <c r="K9" s="50">
        <f t="shared" si="0"/>
        <v>33.05</v>
      </c>
      <c r="L9" s="50">
        <f t="shared" si="0"/>
        <v>4.41</v>
      </c>
      <c r="M9" s="50">
        <v>24</v>
      </c>
      <c r="N9" s="50">
        <v>32.5</v>
      </c>
      <c r="O9" s="50">
        <v>4.98</v>
      </c>
      <c r="P9" s="50">
        <v>29</v>
      </c>
      <c r="Q9" s="50">
        <v>37.25</v>
      </c>
      <c r="R9" s="50">
        <v>4.4</v>
      </c>
      <c r="S9" s="51">
        <f>MIN(N9,Q9)</f>
        <v>32.5</v>
      </c>
      <c r="T9" s="51">
        <f>MIN(K9,S9)</f>
        <v>32.5</v>
      </c>
      <c r="U9" s="51">
        <f>MIN(O9,R9)</f>
        <v>4.4</v>
      </c>
      <c r="V9" s="51">
        <f>MAX(F9,I9)</f>
        <v>33.5</v>
      </c>
      <c r="W9" s="51">
        <f>MAX(N9,Q9)</f>
        <v>37.25</v>
      </c>
      <c r="X9" s="51"/>
      <c r="Y9" s="51">
        <f>MIN(L9,U9)</f>
        <v>4.4</v>
      </c>
      <c r="Z9" s="51">
        <f>AVERAGE(G9,J9,O9,R9)</f>
        <v>4.6375</v>
      </c>
      <c r="AA9" s="90">
        <f>MAX(V9,W9)</f>
        <v>37.25</v>
      </c>
      <c r="AB9" s="51">
        <f>SUM(F9+I9+N9+Q9)-T9</f>
        <v>103.80000000000001</v>
      </c>
      <c r="AC9" s="51">
        <f>SUM(F9,I9,N9,Q9)</f>
        <v>136.3</v>
      </c>
      <c r="AD9" s="83">
        <v>5</v>
      </c>
      <c r="AE9" s="72" t="s">
        <v>43</v>
      </c>
      <c r="AF9" s="50">
        <v>4.19</v>
      </c>
      <c r="AG9" s="73">
        <f>MAX(AA9,AE9)</f>
        <v>37.25</v>
      </c>
      <c r="AH9" s="51">
        <f>MIN(Y9,AF9)</f>
        <v>4.19</v>
      </c>
      <c r="AI9" s="53">
        <v>60</v>
      </c>
      <c r="AJ9" s="54">
        <f>SUM(3600/AH9*AI9/5280)</f>
        <v>9.763506183553915</v>
      </c>
      <c r="AK9" s="1"/>
      <c r="AL9" s="1"/>
    </row>
    <row r="10" spans="1:38" ht="13.5" thickBot="1">
      <c r="A10" s="13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/>
      <c r="AE10" s="56"/>
      <c r="AF10" s="56"/>
      <c r="AG10" s="74"/>
      <c r="AH10" s="56"/>
      <c r="AI10" s="58"/>
      <c r="AJ10" s="59"/>
      <c r="AK10" s="1"/>
      <c r="AL10" s="1"/>
    </row>
    <row r="11" spans="1:38" ht="13.5" thickTop="1">
      <c r="A11" s="13"/>
      <c r="B11" s="1"/>
      <c r="C11" s="1"/>
      <c r="D11" s="1"/>
      <c r="E11" s="1"/>
      <c r="F11" s="65"/>
      <c r="G11" s="1"/>
      <c r="H11" s="1"/>
      <c r="I11" s="65"/>
      <c r="J11" s="1"/>
      <c r="K11" s="1"/>
      <c r="L11" s="1"/>
      <c r="M11" s="1"/>
      <c r="N11" s="65"/>
      <c r="O11" s="1"/>
      <c r="P11" s="1"/>
      <c r="Q11" s="65"/>
      <c r="R11" s="1"/>
      <c r="S11" s="1"/>
      <c r="T11" s="1"/>
      <c r="U11" s="1"/>
      <c r="V11" s="1"/>
      <c r="W11" s="1"/>
      <c r="X11" s="1"/>
      <c r="Y11" s="1"/>
      <c r="Z11" s="1"/>
      <c r="AA11" s="65"/>
      <c r="AB11" s="65"/>
      <c r="AC11" s="65"/>
      <c r="AD11" s="25"/>
      <c r="AE11" s="65"/>
      <c r="AF11" s="65"/>
      <c r="AG11" s="65"/>
      <c r="AH11" s="65"/>
      <c r="AI11" s="25"/>
      <c r="AJ11" s="1"/>
      <c r="AK11" s="1"/>
      <c r="AL11" s="1"/>
    </row>
    <row r="12" spans="1:38" s="2" customFormat="1" ht="12.75">
      <c r="A12" s="13"/>
      <c r="B12" s="1"/>
      <c r="C12" s="1"/>
      <c r="D12" s="1"/>
      <c r="E12" s="1"/>
      <c r="F12" s="65"/>
      <c r="G12" s="1"/>
      <c r="H12" s="1"/>
      <c r="I12" s="65"/>
      <c r="J12" s="1"/>
      <c r="K12" s="1"/>
      <c r="L12" s="1"/>
      <c r="M12" s="1"/>
      <c r="N12" s="65"/>
      <c r="O12" s="1"/>
      <c r="P12" s="1"/>
      <c r="Q12" s="65"/>
      <c r="R12" s="1"/>
      <c r="S12" s="1"/>
      <c r="T12" s="1"/>
      <c r="U12" s="1"/>
      <c r="V12" s="1"/>
      <c r="W12" s="1"/>
      <c r="X12" s="1"/>
      <c r="Y12" s="1"/>
      <c r="Z12" s="1"/>
      <c r="AA12" s="65"/>
      <c r="AB12" s="65"/>
      <c r="AC12" s="65"/>
      <c r="AD12" s="25"/>
      <c r="AE12" s="65"/>
      <c r="AF12" s="65"/>
      <c r="AG12" s="65"/>
      <c r="AH12" s="65"/>
      <c r="AI12" s="25"/>
      <c r="AJ12" s="1"/>
      <c r="AK12" s="1"/>
      <c r="AL12" s="1"/>
    </row>
    <row r="13" spans="1:38" s="5" customFormat="1" ht="13.5" thickBot="1">
      <c r="A13" s="13"/>
      <c r="B13" s="1"/>
      <c r="C13" s="1"/>
      <c r="D13" s="1"/>
      <c r="E13" s="1"/>
      <c r="F13" s="65"/>
      <c r="G13" s="1"/>
      <c r="H13" s="1"/>
      <c r="I13" s="65"/>
      <c r="J13" s="1"/>
      <c r="K13" s="1"/>
      <c r="L13" s="1"/>
      <c r="M13" s="1"/>
      <c r="N13" s="65"/>
      <c r="O13" s="1"/>
      <c r="P13" s="1"/>
      <c r="Q13" s="65"/>
      <c r="R13" s="1"/>
      <c r="S13" s="1"/>
      <c r="T13" s="1"/>
      <c r="U13" s="1"/>
      <c r="V13" s="1"/>
      <c r="W13" s="1"/>
      <c r="X13" s="1"/>
      <c r="Y13" s="1"/>
      <c r="Z13" s="1"/>
      <c r="AA13" s="65"/>
      <c r="AB13" s="65"/>
      <c r="AC13" s="65"/>
      <c r="AD13" s="25"/>
      <c r="AE13" s="65"/>
      <c r="AF13" s="65"/>
      <c r="AG13" s="65"/>
      <c r="AH13" s="65"/>
      <c r="AI13" s="25"/>
      <c r="AJ13" s="1"/>
      <c r="AK13" s="1"/>
      <c r="AL13" s="1"/>
    </row>
    <row r="14" spans="1:38" s="3" customFormat="1" ht="12.75">
      <c r="A14" s="13"/>
      <c r="B14" s="1"/>
      <c r="C14" s="1"/>
      <c r="D14" s="1"/>
      <c r="E14" s="1"/>
      <c r="F14" s="65"/>
      <c r="G14" s="1"/>
      <c r="H14" s="1"/>
      <c r="I14" s="65"/>
      <c r="J14" s="1"/>
      <c r="K14" s="1"/>
      <c r="L14" s="1"/>
      <c r="M14" s="1"/>
      <c r="N14" s="65"/>
      <c r="O14" s="1"/>
      <c r="P14" s="1"/>
      <c r="Q14" s="65"/>
      <c r="R14" s="1"/>
      <c r="S14" s="1"/>
      <c r="T14" s="1"/>
      <c r="U14" s="1"/>
      <c r="V14" s="1"/>
      <c r="W14" s="1"/>
      <c r="X14" s="1"/>
      <c r="Y14" s="1"/>
      <c r="Z14" s="1"/>
      <c r="AA14" s="65"/>
      <c r="AB14" s="65"/>
      <c r="AC14" s="65"/>
      <c r="AD14" s="25"/>
      <c r="AE14" s="65"/>
      <c r="AF14" s="65"/>
      <c r="AG14" s="65"/>
      <c r="AH14" s="65"/>
      <c r="AI14" s="25"/>
      <c r="AJ14" s="1"/>
      <c r="AK14" s="1"/>
      <c r="AL14" s="1"/>
    </row>
    <row r="15" spans="1:38" ht="12.75">
      <c r="A15" s="13"/>
      <c r="B15" s="1"/>
      <c r="C15" s="1"/>
      <c r="D15" s="1"/>
      <c r="E15" s="1"/>
      <c r="F15" s="65"/>
      <c r="G15" s="1"/>
      <c r="H15" s="1"/>
      <c r="I15" s="65"/>
      <c r="J15" s="1"/>
      <c r="K15" s="1"/>
      <c r="L15" s="1"/>
      <c r="M15" s="1"/>
      <c r="N15" s="65"/>
      <c r="O15" s="1"/>
      <c r="P15" s="1"/>
      <c r="Q15" s="65"/>
      <c r="R15" s="1"/>
      <c r="S15" s="1"/>
      <c r="T15" s="1"/>
      <c r="U15" s="1"/>
      <c r="V15" s="1"/>
      <c r="W15" s="1"/>
      <c r="X15" s="1"/>
      <c r="Y15" s="1"/>
      <c r="Z15" s="1"/>
      <c r="AA15" s="65"/>
      <c r="AB15" s="65"/>
      <c r="AC15" s="65"/>
      <c r="AD15" s="25"/>
      <c r="AE15" s="65"/>
      <c r="AF15" s="65"/>
      <c r="AG15" s="65"/>
      <c r="AH15" s="65"/>
      <c r="AI15" s="25"/>
      <c r="AJ15" s="1"/>
      <c r="AK15" s="1"/>
      <c r="AL15" s="1"/>
    </row>
    <row r="16" spans="1:38" ht="408" customHeight="1">
      <c r="A16" s="13"/>
      <c r="B16" s="1"/>
      <c r="C16" s="1"/>
      <c r="D16" s="1"/>
      <c r="E16" s="1"/>
      <c r="F16" s="65"/>
      <c r="G16" s="1"/>
      <c r="H16" s="1"/>
      <c r="I16" s="65"/>
      <c r="J16" s="1"/>
      <c r="K16" s="1"/>
      <c r="L16" s="1"/>
      <c r="M16" s="1"/>
      <c r="N16" s="65"/>
      <c r="O16" s="1"/>
      <c r="P16" s="1"/>
      <c r="Q16" s="65"/>
      <c r="R16" s="1"/>
      <c r="S16" s="1"/>
      <c r="T16" s="1"/>
      <c r="U16" s="1"/>
      <c r="V16" s="1"/>
      <c r="W16" s="1"/>
      <c r="X16" s="1"/>
      <c r="Y16" s="1"/>
      <c r="Z16" s="1"/>
      <c r="AA16" s="65"/>
      <c r="AB16" s="65"/>
      <c r="AC16" s="65"/>
      <c r="AD16" s="25"/>
      <c r="AE16" s="65"/>
      <c r="AF16" s="65"/>
      <c r="AG16" s="65"/>
      <c r="AH16" s="65"/>
      <c r="AI16" s="25"/>
      <c r="AJ16" s="1"/>
      <c r="AK16" s="1"/>
      <c r="AL16" s="1"/>
    </row>
    <row r="17" spans="1:38" s="5" customFormat="1" ht="13.5" thickBot="1">
      <c r="A17" s="13"/>
      <c r="B17" s="6"/>
      <c r="C17" s="7"/>
      <c r="D17" s="8"/>
      <c r="E17" s="9"/>
      <c r="F17" s="66"/>
      <c r="G17" s="8"/>
      <c r="H17" s="9"/>
      <c r="I17" s="66"/>
      <c r="J17" s="8"/>
      <c r="K17" s="10"/>
      <c r="L17" s="7"/>
      <c r="M17" s="11"/>
      <c r="N17" s="66"/>
      <c r="O17" s="8"/>
      <c r="P17" s="9"/>
      <c r="Q17" s="66"/>
      <c r="R17" s="8"/>
      <c r="S17" s="10"/>
      <c r="T17" s="7"/>
      <c r="U17" s="7"/>
      <c r="V17" s="7"/>
      <c r="W17" s="11"/>
      <c r="X17" s="9"/>
      <c r="Y17" s="6"/>
      <c r="Z17" s="10"/>
      <c r="AA17" s="66"/>
      <c r="AB17" s="66"/>
      <c r="AC17" s="75"/>
      <c r="AD17" s="26"/>
      <c r="AE17" s="76"/>
      <c r="AF17" s="66"/>
      <c r="AG17" s="66"/>
      <c r="AH17" s="66"/>
      <c r="AI17" s="25"/>
      <c r="AJ17" s="1"/>
      <c r="AK17" s="1"/>
      <c r="AL17" s="1"/>
    </row>
    <row r="18" spans="1:38" s="3" customFormat="1" ht="12.75">
      <c r="A18" s="13"/>
      <c r="B18" s="6"/>
      <c r="C18" s="7"/>
      <c r="D18" s="8"/>
      <c r="E18" s="9"/>
      <c r="F18" s="66"/>
      <c r="G18" s="8"/>
      <c r="H18" s="9"/>
      <c r="I18" s="66"/>
      <c r="J18" s="8"/>
      <c r="K18" s="10"/>
      <c r="L18" s="7"/>
      <c r="M18" s="11"/>
      <c r="N18" s="66"/>
      <c r="O18" s="8"/>
      <c r="P18" s="9"/>
      <c r="Q18" s="66"/>
      <c r="R18" s="8"/>
      <c r="S18" s="10"/>
      <c r="T18" s="7"/>
      <c r="U18" s="7"/>
      <c r="V18" s="7"/>
      <c r="W18" s="11"/>
      <c r="X18" s="9"/>
      <c r="Y18" s="6"/>
      <c r="Z18" s="10"/>
      <c r="AA18" s="66"/>
      <c r="AB18" s="66"/>
      <c r="AC18" s="75"/>
      <c r="AD18" s="26"/>
      <c r="AE18" s="76"/>
      <c r="AF18" s="66"/>
      <c r="AG18" s="66"/>
      <c r="AH18" s="66"/>
      <c r="AI18" s="25"/>
      <c r="AJ18" s="1"/>
      <c r="AK18" s="1"/>
      <c r="AL18" s="1"/>
    </row>
    <row r="19" spans="1:38" ht="12.75">
      <c r="A19" s="13"/>
      <c r="AI19" s="25"/>
      <c r="AJ19" s="1"/>
      <c r="AK19" s="1"/>
      <c r="AL19" s="1"/>
    </row>
    <row r="20" spans="1:38" ht="12.75">
      <c r="A20" s="13"/>
      <c r="AI20" s="25"/>
      <c r="AJ20" s="1"/>
      <c r="AK20" s="1"/>
      <c r="AL20" s="1"/>
    </row>
    <row r="21" spans="1:38" s="5" customFormat="1" ht="13.5" thickBot="1">
      <c r="A21" s="13"/>
      <c r="B21" s="6"/>
      <c r="C21" s="7"/>
      <c r="D21" s="8"/>
      <c r="E21" s="9"/>
      <c r="F21" s="66"/>
      <c r="G21" s="8"/>
      <c r="H21" s="9"/>
      <c r="I21" s="66"/>
      <c r="J21" s="8"/>
      <c r="K21" s="10"/>
      <c r="L21" s="7"/>
      <c r="M21" s="11"/>
      <c r="N21" s="66"/>
      <c r="O21" s="8"/>
      <c r="P21" s="9"/>
      <c r="Q21" s="66"/>
      <c r="R21" s="8"/>
      <c r="S21" s="10"/>
      <c r="T21" s="7"/>
      <c r="U21" s="7"/>
      <c r="V21" s="7"/>
      <c r="W21" s="11"/>
      <c r="X21" s="9"/>
      <c r="Y21" s="6"/>
      <c r="Z21" s="10"/>
      <c r="AA21" s="66"/>
      <c r="AB21" s="66"/>
      <c r="AC21" s="75"/>
      <c r="AD21" s="26"/>
      <c r="AE21" s="76"/>
      <c r="AF21" s="66"/>
      <c r="AG21" s="66"/>
      <c r="AH21" s="66"/>
      <c r="AI21" s="25"/>
      <c r="AJ21" s="1"/>
      <c r="AK21" s="1"/>
      <c r="AL21" s="1"/>
    </row>
    <row r="22" spans="1:38" s="3" customFormat="1" ht="13.5" customHeight="1">
      <c r="A22" s="13"/>
      <c r="B22" s="6"/>
      <c r="C22" s="7"/>
      <c r="D22" s="8"/>
      <c r="E22" s="9"/>
      <c r="F22" s="66"/>
      <c r="G22" s="8"/>
      <c r="H22" s="9"/>
      <c r="I22" s="66"/>
      <c r="J22" s="8"/>
      <c r="K22" s="10"/>
      <c r="L22" s="7"/>
      <c r="M22" s="11"/>
      <c r="N22" s="66"/>
      <c r="O22" s="8"/>
      <c r="P22" s="9"/>
      <c r="Q22" s="66"/>
      <c r="R22" s="8"/>
      <c r="S22" s="10"/>
      <c r="T22" s="7"/>
      <c r="U22" s="7"/>
      <c r="V22" s="7"/>
      <c r="W22" s="11"/>
      <c r="X22" s="9"/>
      <c r="Y22" s="6"/>
      <c r="Z22" s="10"/>
      <c r="AA22" s="66"/>
      <c r="AB22" s="66"/>
      <c r="AC22" s="75"/>
      <c r="AD22" s="26"/>
      <c r="AE22" s="76"/>
      <c r="AF22" s="66"/>
      <c r="AG22" s="66"/>
      <c r="AH22" s="66"/>
      <c r="AI22" s="25"/>
      <c r="AJ22" s="1"/>
      <c r="AK22" s="1"/>
      <c r="AL22" s="1"/>
    </row>
    <row r="23" spans="1:38" ht="13.5" customHeight="1">
      <c r="A23" s="13"/>
      <c r="AI23" s="25"/>
      <c r="AJ23" s="1"/>
      <c r="AK23" s="1"/>
      <c r="AL23" s="1"/>
    </row>
    <row r="24" spans="1:38" ht="13.5" customHeight="1">
      <c r="A24" s="13"/>
      <c r="AK24" s="1"/>
      <c r="AL24" s="1"/>
    </row>
    <row r="25" spans="1:38" s="5" customFormat="1" ht="13.5" customHeight="1" thickBot="1">
      <c r="A25" s="13"/>
      <c r="B25" s="6"/>
      <c r="C25" s="7"/>
      <c r="D25" s="8"/>
      <c r="E25" s="9"/>
      <c r="F25" s="66"/>
      <c r="G25" s="8"/>
      <c r="H25" s="9"/>
      <c r="I25" s="66"/>
      <c r="J25" s="8"/>
      <c r="K25" s="10"/>
      <c r="L25" s="7"/>
      <c r="M25" s="11"/>
      <c r="N25" s="66"/>
      <c r="O25" s="8"/>
      <c r="P25" s="9"/>
      <c r="Q25" s="66"/>
      <c r="R25" s="8"/>
      <c r="S25" s="10"/>
      <c r="T25" s="7"/>
      <c r="U25" s="7"/>
      <c r="V25" s="7"/>
      <c r="W25" s="11"/>
      <c r="X25" s="9"/>
      <c r="Y25" s="6"/>
      <c r="Z25" s="10"/>
      <c r="AA25" s="66"/>
      <c r="AB25" s="66"/>
      <c r="AC25" s="75"/>
      <c r="AD25" s="26"/>
      <c r="AE25" s="76"/>
      <c r="AF25" s="66"/>
      <c r="AG25" s="66"/>
      <c r="AH25" s="66"/>
      <c r="AI25" s="28"/>
      <c r="AJ25" s="12"/>
      <c r="AK25" s="1"/>
      <c r="AL25" s="1"/>
    </row>
    <row r="26" spans="1:38" s="3" customFormat="1" ht="13.5" customHeight="1">
      <c r="A26" s="13"/>
      <c r="B26" s="6"/>
      <c r="C26" s="7"/>
      <c r="D26" s="8"/>
      <c r="E26" s="9"/>
      <c r="F26" s="66"/>
      <c r="G26" s="8"/>
      <c r="H26" s="9"/>
      <c r="I26" s="66"/>
      <c r="J26" s="8"/>
      <c r="K26" s="10"/>
      <c r="L26" s="7"/>
      <c r="M26" s="11"/>
      <c r="N26" s="66"/>
      <c r="O26" s="8"/>
      <c r="P26" s="9"/>
      <c r="Q26" s="66"/>
      <c r="R26" s="8"/>
      <c r="S26" s="10"/>
      <c r="T26" s="7"/>
      <c r="U26" s="7"/>
      <c r="V26" s="7"/>
      <c r="W26" s="11"/>
      <c r="X26" s="9"/>
      <c r="Y26" s="6"/>
      <c r="Z26" s="10"/>
      <c r="AA26" s="66"/>
      <c r="AB26" s="66"/>
      <c r="AC26" s="75"/>
      <c r="AD26" s="26"/>
      <c r="AE26" s="76"/>
      <c r="AF26" s="66"/>
      <c r="AG26" s="66"/>
      <c r="AH26" s="66"/>
      <c r="AI26" s="28"/>
      <c r="AJ26" s="12"/>
      <c r="AK26" s="1"/>
      <c r="AL26" s="1"/>
    </row>
    <row r="27" spans="1:38" ht="12.75">
      <c r="A27" s="13"/>
      <c r="AK27" s="1"/>
      <c r="AL27" s="1"/>
    </row>
    <row r="28" spans="1:38" ht="12.75">
      <c r="A28" s="13"/>
      <c r="AK28" s="1"/>
      <c r="AL28" s="1"/>
    </row>
    <row r="29" spans="1:38" s="2" customFormat="1" ht="12.75">
      <c r="A29" s="13"/>
      <c r="B29" s="6"/>
      <c r="C29" s="7"/>
      <c r="D29" s="8"/>
      <c r="E29" s="9"/>
      <c r="F29" s="66"/>
      <c r="G29" s="8"/>
      <c r="H29" s="9"/>
      <c r="I29" s="66"/>
      <c r="J29" s="8"/>
      <c r="K29" s="10"/>
      <c r="L29" s="7"/>
      <c r="M29" s="11"/>
      <c r="N29" s="66"/>
      <c r="O29" s="8"/>
      <c r="P29" s="9"/>
      <c r="Q29" s="66"/>
      <c r="R29" s="8"/>
      <c r="S29" s="10"/>
      <c r="T29" s="7"/>
      <c r="U29" s="7"/>
      <c r="V29" s="7"/>
      <c r="W29" s="11"/>
      <c r="X29" s="9"/>
      <c r="Y29" s="6"/>
      <c r="Z29" s="10"/>
      <c r="AA29" s="66"/>
      <c r="AB29" s="66"/>
      <c r="AC29" s="75"/>
      <c r="AD29" s="26"/>
      <c r="AE29" s="76"/>
      <c r="AF29" s="66"/>
      <c r="AG29" s="66"/>
      <c r="AH29" s="66"/>
      <c r="AI29" s="28"/>
      <c r="AJ29" s="12"/>
      <c r="AK29" s="1"/>
      <c r="AL29" s="1"/>
    </row>
    <row r="30" spans="1:38" s="5" customFormat="1" ht="13.5" thickBot="1">
      <c r="A30" s="13"/>
      <c r="B30" s="6"/>
      <c r="C30" s="7"/>
      <c r="D30" s="8"/>
      <c r="E30" s="9"/>
      <c r="F30" s="66"/>
      <c r="G30" s="8"/>
      <c r="H30" s="9"/>
      <c r="I30" s="66"/>
      <c r="J30" s="8"/>
      <c r="K30" s="10"/>
      <c r="L30" s="7"/>
      <c r="M30" s="11"/>
      <c r="N30" s="66"/>
      <c r="O30" s="8"/>
      <c r="P30" s="9"/>
      <c r="Q30" s="66"/>
      <c r="R30" s="8"/>
      <c r="S30" s="10"/>
      <c r="T30" s="7"/>
      <c r="U30" s="7"/>
      <c r="V30" s="7"/>
      <c r="W30" s="11"/>
      <c r="X30" s="9"/>
      <c r="Y30" s="6"/>
      <c r="Z30" s="10"/>
      <c r="AA30" s="66"/>
      <c r="AB30" s="66"/>
      <c r="AC30" s="75"/>
      <c r="AD30" s="26"/>
      <c r="AE30" s="76"/>
      <c r="AF30" s="66"/>
      <c r="AG30" s="66"/>
      <c r="AH30" s="66"/>
      <c r="AI30" s="28"/>
      <c r="AJ30" s="12"/>
      <c r="AK30" s="1"/>
      <c r="AL30" s="1"/>
    </row>
    <row r="31" spans="2:38" s="13" customFormat="1" ht="12.75">
      <c r="B31" s="6"/>
      <c r="C31" s="7"/>
      <c r="D31" s="8"/>
      <c r="E31" s="9"/>
      <c r="F31" s="66"/>
      <c r="G31" s="8"/>
      <c r="H31" s="9"/>
      <c r="I31" s="66"/>
      <c r="J31" s="8"/>
      <c r="K31" s="10"/>
      <c r="L31" s="7"/>
      <c r="M31" s="11"/>
      <c r="N31" s="66"/>
      <c r="O31" s="8"/>
      <c r="P31" s="9"/>
      <c r="Q31" s="66"/>
      <c r="R31" s="8"/>
      <c r="S31" s="10"/>
      <c r="T31" s="7"/>
      <c r="U31" s="7"/>
      <c r="V31" s="7"/>
      <c r="W31" s="11"/>
      <c r="X31" s="9"/>
      <c r="Y31" s="6"/>
      <c r="Z31" s="10"/>
      <c r="AA31" s="66"/>
      <c r="AB31" s="66"/>
      <c r="AC31" s="75"/>
      <c r="AD31" s="26"/>
      <c r="AE31" s="76"/>
      <c r="AF31" s="66"/>
      <c r="AG31" s="66"/>
      <c r="AH31" s="66"/>
      <c r="AI31" s="28"/>
      <c r="AJ31" s="12"/>
      <c r="AK31" s="1"/>
      <c r="AL31" s="1"/>
    </row>
    <row r="32" ht="12.75">
      <c r="A32" s="23"/>
    </row>
    <row r="33" ht="12.75">
      <c r="A33" s="23"/>
    </row>
    <row r="34" spans="1:38" s="2" customFormat="1" ht="12.75">
      <c r="A34" s="13"/>
      <c r="B34" s="6"/>
      <c r="C34" s="7"/>
      <c r="D34" s="8"/>
      <c r="E34" s="9"/>
      <c r="F34" s="66"/>
      <c r="G34" s="8"/>
      <c r="H34" s="9"/>
      <c r="I34" s="66"/>
      <c r="J34" s="8"/>
      <c r="K34" s="10"/>
      <c r="L34" s="7"/>
      <c r="M34" s="11"/>
      <c r="N34" s="66"/>
      <c r="O34" s="8"/>
      <c r="P34" s="9"/>
      <c r="Q34" s="66"/>
      <c r="R34" s="8"/>
      <c r="S34" s="10"/>
      <c r="T34" s="7"/>
      <c r="U34" s="7"/>
      <c r="V34" s="7"/>
      <c r="W34" s="11"/>
      <c r="X34" s="9"/>
      <c r="Y34" s="6"/>
      <c r="Z34" s="10"/>
      <c r="AA34" s="66"/>
      <c r="AB34" s="66"/>
      <c r="AC34" s="75"/>
      <c r="AD34" s="26"/>
      <c r="AE34" s="76"/>
      <c r="AF34" s="66"/>
      <c r="AG34" s="66"/>
      <c r="AH34" s="66"/>
      <c r="AI34" s="28"/>
      <c r="AJ34" s="12"/>
      <c r="AK34" s="1"/>
      <c r="AL34" s="1"/>
    </row>
    <row r="35" spans="1:38" s="2" customFormat="1" ht="12.75">
      <c r="A35" s="13"/>
      <c r="B35" s="6"/>
      <c r="C35" s="7"/>
      <c r="D35" s="8"/>
      <c r="E35" s="9"/>
      <c r="F35" s="66"/>
      <c r="G35" s="8"/>
      <c r="H35" s="9"/>
      <c r="I35" s="66"/>
      <c r="J35" s="8"/>
      <c r="K35" s="10"/>
      <c r="L35" s="7"/>
      <c r="M35" s="11"/>
      <c r="N35" s="66"/>
      <c r="O35" s="8"/>
      <c r="P35" s="9"/>
      <c r="Q35" s="66"/>
      <c r="R35" s="8"/>
      <c r="S35" s="10"/>
      <c r="T35" s="7"/>
      <c r="U35" s="7"/>
      <c r="V35" s="7"/>
      <c r="W35" s="11"/>
      <c r="X35" s="9"/>
      <c r="Y35" s="6"/>
      <c r="Z35" s="10"/>
      <c r="AA35" s="66"/>
      <c r="AB35" s="66"/>
      <c r="AC35" s="75"/>
      <c r="AD35" s="26"/>
      <c r="AE35" s="76"/>
      <c r="AF35" s="66"/>
      <c r="AG35" s="66"/>
      <c r="AH35" s="66"/>
      <c r="AI35" s="28"/>
      <c r="AJ35" s="12"/>
      <c r="AK35" s="1"/>
      <c r="AL35" s="1"/>
    </row>
    <row r="36" spans="1:38" ht="12.75">
      <c r="A36" s="13"/>
      <c r="AK36" s="1"/>
      <c r="AL36" s="1"/>
    </row>
    <row r="37" spans="1:38" ht="12.75">
      <c r="A37" s="13"/>
      <c r="AK37" s="1"/>
      <c r="AL37" s="1"/>
    </row>
    <row r="38" spans="1:38" ht="12.75">
      <c r="A38" s="13"/>
      <c r="AK38" s="1"/>
      <c r="AL38" s="1"/>
    </row>
    <row r="39" spans="1:38" ht="12.75">
      <c r="A39" s="13"/>
      <c r="AK39" s="1"/>
      <c r="AL39" s="1"/>
    </row>
    <row r="40" spans="2:36" s="1" customFormat="1" ht="12.75">
      <c r="B40" s="6"/>
      <c r="C40" s="7"/>
      <c r="D40" s="8"/>
      <c r="E40" s="9"/>
      <c r="F40" s="66"/>
      <c r="G40" s="8"/>
      <c r="H40" s="9"/>
      <c r="I40" s="66"/>
      <c r="J40" s="8"/>
      <c r="K40" s="10"/>
      <c r="L40" s="7"/>
      <c r="M40" s="11"/>
      <c r="N40" s="66"/>
      <c r="O40" s="8"/>
      <c r="P40" s="9"/>
      <c r="Q40" s="66"/>
      <c r="R40" s="8"/>
      <c r="S40" s="10"/>
      <c r="T40" s="7"/>
      <c r="U40" s="7"/>
      <c r="V40" s="7"/>
      <c r="W40" s="11"/>
      <c r="X40" s="9"/>
      <c r="Y40" s="6"/>
      <c r="Z40" s="10"/>
      <c r="AA40" s="66"/>
      <c r="AB40" s="66"/>
      <c r="AC40" s="75"/>
      <c r="AD40" s="26"/>
      <c r="AE40" s="76"/>
      <c r="AF40" s="66"/>
      <c r="AG40" s="66"/>
      <c r="AH40" s="66"/>
      <c r="AI40" s="28"/>
      <c r="AJ40" s="12"/>
    </row>
    <row r="41" spans="2:36" s="1" customFormat="1" ht="12.75" hidden="1">
      <c r="B41" s="6"/>
      <c r="C41" s="7"/>
      <c r="D41" s="8"/>
      <c r="E41" s="9"/>
      <c r="F41" s="66"/>
      <c r="G41" s="8"/>
      <c r="H41" s="9"/>
      <c r="I41" s="66"/>
      <c r="J41" s="8"/>
      <c r="K41" s="10"/>
      <c r="L41" s="7"/>
      <c r="M41" s="11"/>
      <c r="N41" s="66"/>
      <c r="O41" s="8"/>
      <c r="P41" s="9"/>
      <c r="Q41" s="66"/>
      <c r="R41" s="8"/>
      <c r="S41" s="10"/>
      <c r="T41" s="7"/>
      <c r="U41" s="7"/>
      <c r="V41" s="7"/>
      <c r="W41" s="11"/>
      <c r="X41" s="9"/>
      <c r="Y41" s="6"/>
      <c r="Z41" s="10"/>
      <c r="AA41" s="66"/>
      <c r="AB41" s="66"/>
      <c r="AC41" s="75"/>
      <c r="AD41" s="26"/>
      <c r="AE41" s="76"/>
      <c r="AF41" s="66"/>
      <c r="AG41" s="66"/>
      <c r="AH41" s="66"/>
      <c r="AI41" s="28"/>
      <c r="AJ41" s="12"/>
    </row>
    <row r="42" spans="2:36" s="1" customFormat="1" ht="12.75">
      <c r="B42" s="6"/>
      <c r="C42" s="7"/>
      <c r="D42" s="8"/>
      <c r="E42" s="9"/>
      <c r="F42" s="66"/>
      <c r="G42" s="8"/>
      <c r="H42" s="9"/>
      <c r="I42" s="66"/>
      <c r="J42" s="8"/>
      <c r="K42" s="10"/>
      <c r="L42" s="7"/>
      <c r="M42" s="11"/>
      <c r="N42" s="66"/>
      <c r="O42" s="8"/>
      <c r="P42" s="9"/>
      <c r="Q42" s="66"/>
      <c r="R42" s="8"/>
      <c r="S42" s="10"/>
      <c r="T42" s="7"/>
      <c r="U42" s="7"/>
      <c r="V42" s="7"/>
      <c r="W42" s="11"/>
      <c r="X42" s="9"/>
      <c r="Y42" s="6"/>
      <c r="Z42" s="10"/>
      <c r="AA42" s="66"/>
      <c r="AB42" s="66"/>
      <c r="AC42" s="75"/>
      <c r="AD42" s="26"/>
      <c r="AE42" s="76"/>
      <c r="AF42" s="66"/>
      <c r="AG42" s="66"/>
      <c r="AH42" s="66"/>
      <c r="AI42" s="28"/>
      <c r="AJ42" s="12"/>
    </row>
    <row r="43" spans="2:36" s="1" customFormat="1" ht="12.75">
      <c r="B43" s="6"/>
      <c r="C43" s="7"/>
      <c r="D43" s="8"/>
      <c r="E43" s="9"/>
      <c r="F43" s="66"/>
      <c r="G43" s="8"/>
      <c r="H43" s="9"/>
      <c r="I43" s="66"/>
      <c r="J43" s="8"/>
      <c r="K43" s="10"/>
      <c r="L43" s="7"/>
      <c r="M43" s="11"/>
      <c r="N43" s="66"/>
      <c r="O43" s="8"/>
      <c r="P43" s="9"/>
      <c r="Q43" s="66"/>
      <c r="R43" s="8"/>
      <c r="S43" s="10"/>
      <c r="T43" s="7"/>
      <c r="U43" s="7"/>
      <c r="V43" s="7"/>
      <c r="W43" s="11"/>
      <c r="X43" s="9"/>
      <c r="Y43" s="6"/>
      <c r="Z43" s="10"/>
      <c r="AA43" s="66"/>
      <c r="AB43" s="66"/>
      <c r="AC43" s="75"/>
      <c r="AD43" s="26"/>
      <c r="AE43" s="76"/>
      <c r="AF43" s="66"/>
      <c r="AG43" s="66"/>
      <c r="AH43" s="66"/>
      <c r="AI43" s="28"/>
      <c r="AJ43" s="12"/>
    </row>
    <row r="44" spans="2:36" s="1" customFormat="1" ht="12.75">
      <c r="B44" s="6"/>
      <c r="C44" s="7"/>
      <c r="D44" s="8"/>
      <c r="E44" s="9"/>
      <c r="F44" s="66"/>
      <c r="G44" s="8"/>
      <c r="H44" s="9"/>
      <c r="I44" s="66"/>
      <c r="J44" s="8"/>
      <c r="K44" s="10"/>
      <c r="L44" s="7"/>
      <c r="M44" s="11"/>
      <c r="N44" s="66"/>
      <c r="O44" s="8"/>
      <c r="P44" s="9"/>
      <c r="Q44" s="66"/>
      <c r="R44" s="8"/>
      <c r="S44" s="10"/>
      <c r="T44" s="7"/>
      <c r="U44" s="7"/>
      <c r="V44" s="7"/>
      <c r="W44" s="11"/>
      <c r="X44" s="9"/>
      <c r="Y44" s="6"/>
      <c r="Z44" s="10"/>
      <c r="AA44" s="66"/>
      <c r="AB44" s="66"/>
      <c r="AC44" s="75"/>
      <c r="AD44" s="26"/>
      <c r="AE44" s="76"/>
      <c r="AF44" s="66"/>
      <c r="AG44" s="66"/>
      <c r="AH44" s="66"/>
      <c r="AI44" s="28"/>
      <c r="AJ44" s="12"/>
    </row>
    <row r="45" spans="2:36" s="1" customFormat="1" ht="12.75">
      <c r="B45" s="6"/>
      <c r="C45" s="7"/>
      <c r="D45" s="8"/>
      <c r="E45" s="9"/>
      <c r="F45" s="66"/>
      <c r="G45" s="8"/>
      <c r="H45" s="9"/>
      <c r="I45" s="66"/>
      <c r="J45" s="8"/>
      <c r="K45" s="10"/>
      <c r="L45" s="7"/>
      <c r="M45" s="11"/>
      <c r="N45" s="66"/>
      <c r="O45" s="8"/>
      <c r="P45" s="9"/>
      <c r="Q45" s="66"/>
      <c r="R45" s="8"/>
      <c r="S45" s="10"/>
      <c r="T45" s="7"/>
      <c r="U45" s="7"/>
      <c r="V45" s="7"/>
      <c r="W45" s="11"/>
      <c r="X45" s="9"/>
      <c r="Y45" s="6"/>
      <c r="Z45" s="10"/>
      <c r="AA45" s="66"/>
      <c r="AB45" s="66"/>
      <c r="AC45" s="75"/>
      <c r="AD45" s="26"/>
      <c r="AE45" s="76"/>
      <c r="AF45" s="66"/>
      <c r="AG45" s="66"/>
      <c r="AH45" s="66"/>
      <c r="AI45" s="28"/>
      <c r="AJ45" s="12"/>
    </row>
    <row r="46" spans="2:36" s="1" customFormat="1" ht="12.75">
      <c r="B46" s="6"/>
      <c r="C46" s="7"/>
      <c r="D46" s="8"/>
      <c r="E46" s="9"/>
      <c r="F46" s="66"/>
      <c r="G46" s="8"/>
      <c r="H46" s="9"/>
      <c r="I46" s="66"/>
      <c r="J46" s="8"/>
      <c r="K46" s="10"/>
      <c r="L46" s="7"/>
      <c r="M46" s="11"/>
      <c r="N46" s="66"/>
      <c r="O46" s="8"/>
      <c r="P46" s="9"/>
      <c r="Q46" s="66"/>
      <c r="R46" s="8"/>
      <c r="S46" s="10"/>
      <c r="T46" s="7"/>
      <c r="U46" s="7"/>
      <c r="V46" s="7"/>
      <c r="W46" s="11"/>
      <c r="X46" s="9"/>
      <c r="Y46" s="6"/>
      <c r="Z46" s="10"/>
      <c r="AA46" s="66"/>
      <c r="AB46" s="66"/>
      <c r="AC46" s="75"/>
      <c r="AD46" s="26"/>
      <c r="AE46" s="76"/>
      <c r="AF46" s="66"/>
      <c r="AG46" s="66"/>
      <c r="AH46" s="66"/>
      <c r="AI46" s="28"/>
      <c r="AJ46" s="12"/>
    </row>
    <row r="47" spans="2:36" s="1" customFormat="1" ht="12.75">
      <c r="B47" s="6"/>
      <c r="C47" s="7"/>
      <c r="D47" s="8"/>
      <c r="E47" s="9"/>
      <c r="F47" s="66"/>
      <c r="G47" s="8"/>
      <c r="H47" s="9"/>
      <c r="I47" s="66"/>
      <c r="J47" s="8"/>
      <c r="K47" s="10"/>
      <c r="L47" s="7"/>
      <c r="M47" s="11"/>
      <c r="N47" s="66"/>
      <c r="O47" s="8"/>
      <c r="P47" s="9"/>
      <c r="Q47" s="66"/>
      <c r="R47" s="8"/>
      <c r="S47" s="10"/>
      <c r="T47" s="7"/>
      <c r="U47" s="7"/>
      <c r="V47" s="7"/>
      <c r="W47" s="11"/>
      <c r="X47" s="9"/>
      <c r="Y47" s="6"/>
      <c r="Z47" s="10"/>
      <c r="AA47" s="66"/>
      <c r="AB47" s="66"/>
      <c r="AC47" s="75"/>
      <c r="AD47" s="26"/>
      <c r="AE47" s="76"/>
      <c r="AF47" s="66"/>
      <c r="AG47" s="66"/>
      <c r="AH47" s="66"/>
      <c r="AI47" s="28"/>
      <c r="AJ47" s="12"/>
    </row>
    <row r="48" spans="2:36" s="1" customFormat="1" ht="12.75">
      <c r="B48" s="6"/>
      <c r="C48" s="7"/>
      <c r="D48" s="8"/>
      <c r="E48" s="9"/>
      <c r="F48" s="66"/>
      <c r="G48" s="8"/>
      <c r="H48" s="9"/>
      <c r="I48" s="66"/>
      <c r="J48" s="8"/>
      <c r="K48" s="10"/>
      <c r="L48" s="7"/>
      <c r="M48" s="11"/>
      <c r="N48" s="66"/>
      <c r="O48" s="8"/>
      <c r="P48" s="9"/>
      <c r="Q48" s="66"/>
      <c r="R48" s="8"/>
      <c r="S48" s="10"/>
      <c r="T48" s="7"/>
      <c r="U48" s="7"/>
      <c r="V48" s="7"/>
      <c r="W48" s="11"/>
      <c r="X48" s="9"/>
      <c r="Y48" s="6"/>
      <c r="Z48" s="10"/>
      <c r="AA48" s="66"/>
      <c r="AB48" s="66"/>
      <c r="AC48" s="75"/>
      <c r="AD48" s="26"/>
      <c r="AE48" s="76"/>
      <c r="AF48" s="66"/>
      <c r="AG48" s="66"/>
      <c r="AH48" s="66"/>
      <c r="AI48" s="28"/>
      <c r="AJ48" s="12"/>
    </row>
    <row r="49" spans="2:36" s="1" customFormat="1" ht="12.75">
      <c r="B49" s="6"/>
      <c r="C49" s="7"/>
      <c r="D49" s="8"/>
      <c r="E49" s="9"/>
      <c r="F49" s="66"/>
      <c r="G49" s="8"/>
      <c r="H49" s="9"/>
      <c r="I49" s="66"/>
      <c r="J49" s="8"/>
      <c r="K49" s="10"/>
      <c r="L49" s="7"/>
      <c r="M49" s="11"/>
      <c r="N49" s="66"/>
      <c r="O49" s="8"/>
      <c r="P49" s="9"/>
      <c r="Q49" s="66"/>
      <c r="R49" s="8"/>
      <c r="S49" s="10"/>
      <c r="T49" s="7"/>
      <c r="U49" s="7"/>
      <c r="V49" s="7"/>
      <c r="W49" s="11"/>
      <c r="X49" s="9"/>
      <c r="Y49" s="6"/>
      <c r="Z49" s="10"/>
      <c r="AA49" s="66"/>
      <c r="AB49" s="66"/>
      <c r="AC49" s="75"/>
      <c r="AD49" s="26"/>
      <c r="AE49" s="76"/>
      <c r="AF49" s="66"/>
      <c r="AG49" s="66"/>
      <c r="AH49" s="66"/>
      <c r="AI49" s="28"/>
      <c r="AJ49" s="12"/>
    </row>
    <row r="50" spans="2:36" s="1" customFormat="1" ht="12.75">
      <c r="B50" s="6"/>
      <c r="C50" s="7"/>
      <c r="D50" s="8"/>
      <c r="E50" s="9"/>
      <c r="F50" s="66"/>
      <c r="G50" s="8"/>
      <c r="H50" s="9"/>
      <c r="I50" s="66"/>
      <c r="J50" s="8"/>
      <c r="K50" s="10"/>
      <c r="L50" s="7"/>
      <c r="M50" s="11"/>
      <c r="N50" s="66"/>
      <c r="O50" s="8"/>
      <c r="P50" s="9"/>
      <c r="Q50" s="66"/>
      <c r="R50" s="8"/>
      <c r="S50" s="10"/>
      <c r="T50" s="7"/>
      <c r="U50" s="7"/>
      <c r="V50" s="7"/>
      <c r="W50" s="11"/>
      <c r="X50" s="9"/>
      <c r="Y50" s="6"/>
      <c r="Z50" s="10"/>
      <c r="AA50" s="66"/>
      <c r="AB50" s="66"/>
      <c r="AC50" s="75"/>
      <c r="AD50" s="26"/>
      <c r="AE50" s="76"/>
      <c r="AF50" s="66"/>
      <c r="AG50" s="66"/>
      <c r="AH50" s="66"/>
      <c r="AI50" s="28"/>
      <c r="AJ50" s="12"/>
    </row>
    <row r="51" spans="2:36" s="1" customFormat="1" ht="12.75">
      <c r="B51" s="6"/>
      <c r="C51" s="7"/>
      <c r="D51" s="8"/>
      <c r="E51" s="9"/>
      <c r="F51" s="66"/>
      <c r="G51" s="8"/>
      <c r="H51" s="9"/>
      <c r="I51" s="66"/>
      <c r="J51" s="8"/>
      <c r="K51" s="10"/>
      <c r="L51" s="7"/>
      <c r="M51" s="11"/>
      <c r="N51" s="66"/>
      <c r="O51" s="8"/>
      <c r="P51" s="9"/>
      <c r="Q51" s="66"/>
      <c r="R51" s="8"/>
      <c r="S51" s="10"/>
      <c r="T51" s="7"/>
      <c r="U51" s="7"/>
      <c r="V51" s="7"/>
      <c r="W51" s="11"/>
      <c r="X51" s="9"/>
      <c r="Y51" s="6"/>
      <c r="Z51" s="10"/>
      <c r="AA51" s="66"/>
      <c r="AB51" s="66"/>
      <c r="AC51" s="75"/>
      <c r="AD51" s="26"/>
      <c r="AE51" s="76"/>
      <c r="AF51" s="66"/>
      <c r="AG51" s="66"/>
      <c r="AH51" s="66"/>
      <c r="AI51" s="28"/>
      <c r="AJ51" s="12"/>
    </row>
    <row r="52" spans="2:36" s="1" customFormat="1" ht="12.75">
      <c r="B52" s="6"/>
      <c r="C52" s="7"/>
      <c r="D52" s="8"/>
      <c r="E52" s="9"/>
      <c r="F52" s="66"/>
      <c r="G52" s="8"/>
      <c r="H52" s="9"/>
      <c r="I52" s="66"/>
      <c r="J52" s="8"/>
      <c r="K52" s="10"/>
      <c r="L52" s="7"/>
      <c r="M52" s="11"/>
      <c r="N52" s="66"/>
      <c r="O52" s="8"/>
      <c r="P52" s="9"/>
      <c r="Q52" s="66"/>
      <c r="R52" s="8"/>
      <c r="S52" s="10"/>
      <c r="T52" s="7"/>
      <c r="U52" s="7"/>
      <c r="V52" s="7"/>
      <c r="W52" s="11"/>
      <c r="X52" s="9"/>
      <c r="Y52" s="6"/>
      <c r="Z52" s="10"/>
      <c r="AA52" s="66"/>
      <c r="AB52" s="66"/>
      <c r="AC52" s="75"/>
      <c r="AD52" s="26"/>
      <c r="AE52" s="76"/>
      <c r="AF52" s="66"/>
      <c r="AG52" s="66"/>
      <c r="AH52" s="66"/>
      <c r="AI52" s="28"/>
      <c r="AJ52" s="1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L52"/>
  <sheetViews>
    <sheetView showGridLines="0" zoomScale="101" zoomScaleNormal="101" workbookViewId="0" topLeftCell="A2">
      <selection activeCell="AK15" sqref="AK15"/>
    </sheetView>
  </sheetViews>
  <sheetFormatPr defaultColWidth="9.140625" defaultRowHeight="12.75"/>
  <cols>
    <col min="1" max="1" width="3.57421875" style="12" customWidth="1"/>
    <col min="2" max="2" width="3.28125" style="6" customWidth="1"/>
    <col min="3" max="3" width="14.28125" style="7" customWidth="1"/>
    <col min="4" max="4" width="7.28125" style="8" customWidth="1"/>
    <col min="5" max="5" width="3.00390625" style="9" hidden="1" customWidth="1"/>
    <col min="6" max="6" width="6.7109375" style="66" customWidth="1"/>
    <col min="7" max="7" width="6.7109375" style="8" customWidth="1"/>
    <col min="8" max="8" width="6.7109375" style="9" hidden="1" customWidth="1"/>
    <col min="9" max="9" width="6.7109375" style="66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66" customWidth="1"/>
    <col min="15" max="15" width="6.7109375" style="8" customWidth="1"/>
    <col min="16" max="16" width="6.7109375" style="9" hidden="1" customWidth="1"/>
    <col min="17" max="17" width="6.7109375" style="66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57421875" style="6" customWidth="1"/>
    <col min="26" max="26" width="9.00390625" style="10" customWidth="1"/>
    <col min="27" max="27" width="7.421875" style="66" customWidth="1"/>
    <col min="28" max="28" width="8.140625" style="66" bestFit="1" customWidth="1"/>
    <col min="29" max="29" width="8.421875" style="75" bestFit="1" customWidth="1"/>
    <col min="30" max="30" width="3.8515625" style="26" customWidth="1"/>
    <col min="31" max="31" width="6.421875" style="76" customWidth="1"/>
    <col min="32" max="32" width="9.00390625" style="66" customWidth="1"/>
    <col min="33" max="33" width="8.140625" style="66" customWidth="1"/>
    <col min="34" max="34" width="9.57421875" style="66" customWidth="1"/>
    <col min="35" max="35" width="6.8515625" style="28" customWidth="1"/>
    <col min="36" max="36" width="9.140625" style="12" customWidth="1"/>
    <col min="37" max="37" width="9.140625" style="4" customWidth="1"/>
    <col min="38" max="38" width="17.57421875" style="4" customWidth="1"/>
    <col min="39" max="16384" width="8.8515625" style="4" customWidth="1"/>
  </cols>
  <sheetData>
    <row r="1" spans="1:38" s="2" customFormat="1" ht="42.75" customHeight="1" hidden="1" thickBot="1">
      <c r="A1" s="13"/>
      <c r="B1" s="22"/>
      <c r="C1" s="15"/>
      <c r="D1" s="16"/>
      <c r="E1" s="17"/>
      <c r="F1" s="62"/>
      <c r="G1" s="16"/>
      <c r="H1" s="17"/>
      <c r="I1" s="62"/>
      <c r="J1" s="16"/>
      <c r="K1" s="18"/>
      <c r="L1" s="19"/>
      <c r="M1" s="20"/>
      <c r="N1" s="62"/>
      <c r="O1" s="16"/>
      <c r="P1" s="17"/>
      <c r="Q1" s="62"/>
      <c r="R1" s="16"/>
      <c r="S1" s="18"/>
      <c r="T1" s="19"/>
      <c r="U1" s="19"/>
      <c r="V1" s="19"/>
      <c r="W1" s="20"/>
      <c r="X1" s="21"/>
      <c r="Y1" s="14"/>
      <c r="Z1" s="22"/>
      <c r="AA1" s="62"/>
      <c r="AB1" s="62"/>
      <c r="AC1" s="68"/>
      <c r="AD1" s="24"/>
      <c r="AE1" s="69"/>
      <c r="AF1" s="62"/>
      <c r="AG1" s="62"/>
      <c r="AH1" s="68"/>
      <c r="AI1" s="27"/>
      <c r="AJ1" s="13"/>
      <c r="AK1" s="13"/>
      <c r="AL1" s="13"/>
    </row>
    <row r="2" spans="1:38" s="2" customFormat="1" ht="13.5" customHeight="1" thickBot="1">
      <c r="A2" s="13"/>
      <c r="B2" s="21"/>
      <c r="C2" s="21"/>
      <c r="D2" s="21"/>
      <c r="E2" s="21"/>
      <c r="F2" s="63"/>
      <c r="G2" s="21"/>
      <c r="H2" s="21"/>
      <c r="I2" s="63"/>
      <c r="J2" s="21"/>
      <c r="K2" s="21"/>
      <c r="L2" s="21"/>
      <c r="M2" s="21"/>
      <c r="N2" s="63"/>
      <c r="O2" s="21"/>
      <c r="P2" s="21"/>
      <c r="Q2" s="63"/>
      <c r="R2" s="21"/>
      <c r="S2" s="21"/>
      <c r="T2" s="21"/>
      <c r="U2" s="21"/>
      <c r="V2" s="21"/>
      <c r="W2" s="21"/>
      <c r="X2" s="21"/>
      <c r="Y2" s="21"/>
      <c r="Z2" s="21"/>
      <c r="AA2" s="63"/>
      <c r="AB2" s="63"/>
      <c r="AC2" s="63"/>
      <c r="AD2" s="29"/>
      <c r="AE2" s="63"/>
      <c r="AF2" s="63"/>
      <c r="AG2" s="63"/>
      <c r="AH2" s="63"/>
      <c r="AI2" s="27"/>
      <c r="AJ2" s="13"/>
      <c r="AK2" s="13"/>
      <c r="AL2" s="13"/>
    </row>
    <row r="3" spans="1:38" s="2" customFormat="1" ht="21.75" customHeight="1" thickTop="1">
      <c r="A3" s="13"/>
      <c r="B3" s="30"/>
      <c r="C3" s="82">
        <v>39600</v>
      </c>
      <c r="D3" s="31"/>
      <c r="E3" s="31"/>
      <c r="F3" s="32"/>
      <c r="G3" s="32"/>
      <c r="H3" s="31"/>
      <c r="I3" s="33"/>
      <c r="J3" s="33"/>
      <c r="K3" s="31"/>
      <c r="L3" s="31"/>
      <c r="M3" s="31"/>
      <c r="N3" s="77"/>
      <c r="O3" s="77"/>
      <c r="P3" s="31"/>
      <c r="Q3" s="60"/>
      <c r="R3" s="60"/>
      <c r="S3" s="31"/>
      <c r="T3" s="31"/>
      <c r="U3" s="31"/>
      <c r="V3" s="31"/>
      <c r="W3" s="31"/>
      <c r="X3" s="31"/>
      <c r="Y3" s="34" t="s">
        <v>16</v>
      </c>
      <c r="Z3" s="34" t="s">
        <v>16</v>
      </c>
      <c r="AA3" s="36" t="s">
        <v>13</v>
      </c>
      <c r="AB3" s="36" t="s">
        <v>13</v>
      </c>
      <c r="AC3" s="36" t="s">
        <v>13</v>
      </c>
      <c r="AD3" s="35" t="s">
        <v>22</v>
      </c>
      <c r="AE3" s="70" t="s">
        <v>13</v>
      </c>
      <c r="AF3" s="36" t="s">
        <v>16</v>
      </c>
      <c r="AG3" s="36" t="s">
        <v>13</v>
      </c>
      <c r="AH3" s="36" t="s">
        <v>16</v>
      </c>
      <c r="AI3" s="37" t="s">
        <v>26</v>
      </c>
      <c r="AJ3" s="38" t="s">
        <v>27</v>
      </c>
      <c r="AK3" s="13"/>
      <c r="AL3" s="13"/>
    </row>
    <row r="4" spans="1:38" s="2" customFormat="1" ht="27.75" customHeight="1">
      <c r="A4" s="13"/>
      <c r="B4" s="39" t="s">
        <v>0</v>
      </c>
      <c r="C4" s="40" t="s">
        <v>23</v>
      </c>
      <c r="D4" s="40" t="s">
        <v>40</v>
      </c>
      <c r="E4" s="40">
        <v>1</v>
      </c>
      <c r="F4" s="64" t="s">
        <v>21</v>
      </c>
      <c r="G4" s="41" t="s">
        <v>9</v>
      </c>
      <c r="H4" s="42">
        <v>2</v>
      </c>
      <c r="I4" s="67" t="s">
        <v>21</v>
      </c>
      <c r="J4" s="43" t="s">
        <v>9</v>
      </c>
      <c r="K4" s="42" t="s">
        <v>1</v>
      </c>
      <c r="L4" s="42" t="s">
        <v>2</v>
      </c>
      <c r="M4" s="42">
        <v>3</v>
      </c>
      <c r="N4" s="80" t="s">
        <v>21</v>
      </c>
      <c r="O4" s="78" t="s">
        <v>9</v>
      </c>
      <c r="P4" s="42">
        <v>4</v>
      </c>
      <c r="Q4" s="79" t="s">
        <v>21</v>
      </c>
      <c r="R4" s="61" t="s">
        <v>9</v>
      </c>
      <c r="S4" s="44" t="s">
        <v>3</v>
      </c>
      <c r="T4" s="44" t="s">
        <v>4</v>
      </c>
      <c r="U4" s="44" t="s">
        <v>5</v>
      </c>
      <c r="V4" s="44" t="s">
        <v>6</v>
      </c>
      <c r="W4" s="44" t="s">
        <v>7</v>
      </c>
      <c r="X4" s="44"/>
      <c r="Y4" s="45" t="s">
        <v>15</v>
      </c>
      <c r="Z4" s="45" t="s">
        <v>14</v>
      </c>
      <c r="AA4" s="45" t="s">
        <v>8</v>
      </c>
      <c r="AB4" s="45" t="s">
        <v>11</v>
      </c>
      <c r="AC4" s="45" t="s">
        <v>12</v>
      </c>
      <c r="AD4" s="46" t="s">
        <v>10</v>
      </c>
      <c r="AE4" s="45" t="s">
        <v>17</v>
      </c>
      <c r="AF4" s="45" t="s">
        <v>18</v>
      </c>
      <c r="AG4" s="71" t="s">
        <v>19</v>
      </c>
      <c r="AH4" s="45" t="s">
        <v>20</v>
      </c>
      <c r="AI4" s="46" t="s">
        <v>24</v>
      </c>
      <c r="AJ4" s="47" t="s">
        <v>25</v>
      </c>
      <c r="AK4" s="1"/>
      <c r="AL4" s="1"/>
    </row>
    <row r="5" spans="1:38" ht="13.5">
      <c r="A5" s="13"/>
      <c r="B5" s="88">
        <v>1</v>
      </c>
      <c r="C5" s="48" t="s">
        <v>31</v>
      </c>
      <c r="D5" s="48" t="s">
        <v>41</v>
      </c>
      <c r="E5" s="49">
        <v>15</v>
      </c>
      <c r="F5" s="85">
        <v>38.5</v>
      </c>
      <c r="G5" s="50">
        <v>4.13</v>
      </c>
      <c r="H5" s="50">
        <v>27</v>
      </c>
      <c r="I5" s="84">
        <v>42.4</v>
      </c>
      <c r="J5" s="86">
        <v>3.81</v>
      </c>
      <c r="K5" s="50">
        <f aca="true" t="shared" si="0" ref="K5:L8">MIN(F5,I5)</f>
        <v>38.5</v>
      </c>
      <c r="L5" s="50">
        <f t="shared" si="0"/>
        <v>3.81</v>
      </c>
      <c r="M5" s="50">
        <v>24</v>
      </c>
      <c r="N5" s="50">
        <v>10.9</v>
      </c>
      <c r="O5" s="86">
        <v>3.82</v>
      </c>
      <c r="P5" s="50">
        <v>29</v>
      </c>
      <c r="Q5" s="50">
        <v>40.8</v>
      </c>
      <c r="R5" s="86">
        <v>3.42</v>
      </c>
      <c r="S5" s="51">
        <f>MIN(N5,Q5)</f>
        <v>10.9</v>
      </c>
      <c r="T5" s="51">
        <f>MIN(K5,S5)</f>
        <v>10.9</v>
      </c>
      <c r="U5" s="51">
        <f>MIN(O5,R5)</f>
        <v>3.42</v>
      </c>
      <c r="V5" s="51">
        <f>MAX(F5,I5)</f>
        <v>42.4</v>
      </c>
      <c r="W5" s="51">
        <f>MAX(N5,Q5)</f>
        <v>40.8</v>
      </c>
      <c r="X5" s="51"/>
      <c r="Y5" s="51">
        <f>MIN(L5,U5)</f>
        <v>3.42</v>
      </c>
      <c r="Z5" s="51">
        <f>AVERAGE(G5,J5,O5,R5)</f>
        <v>3.795</v>
      </c>
      <c r="AA5" s="89">
        <f>MAX(V5,W5)</f>
        <v>42.4</v>
      </c>
      <c r="AB5" s="51">
        <f>SUM(F5+I5+N5+Q5)-T5</f>
        <v>121.70000000000002</v>
      </c>
      <c r="AC5" s="51">
        <f>SUM(F5,I5,N5,Q5)</f>
        <v>132.60000000000002</v>
      </c>
      <c r="AD5" s="83">
        <v>2</v>
      </c>
      <c r="AE5" s="72">
        <v>41.25</v>
      </c>
      <c r="AF5" s="52">
        <v>3.78</v>
      </c>
      <c r="AG5" s="73">
        <f>MAX(AA5,AE5)</f>
        <v>42.4</v>
      </c>
      <c r="AH5" s="92">
        <f>MIN(Y5,AF5)</f>
        <v>3.42</v>
      </c>
      <c r="AI5" s="53">
        <v>60</v>
      </c>
      <c r="AJ5" s="54">
        <f>SUM(3600/AH5*AI5/5280)</f>
        <v>11.96172248803828</v>
      </c>
      <c r="AK5" s="1"/>
      <c r="AL5" s="1"/>
    </row>
    <row r="6" spans="1:38" ht="13.5">
      <c r="A6" s="13"/>
      <c r="B6" s="87">
        <v>2</v>
      </c>
      <c r="C6" s="48" t="s">
        <v>30</v>
      </c>
      <c r="D6" s="48" t="s">
        <v>41</v>
      </c>
      <c r="E6" s="49"/>
      <c r="F6" s="50">
        <v>35.5</v>
      </c>
      <c r="G6" s="50">
        <v>4.47</v>
      </c>
      <c r="H6" s="50">
        <v>27</v>
      </c>
      <c r="I6" s="50">
        <v>36.8</v>
      </c>
      <c r="J6" s="50">
        <v>4.15</v>
      </c>
      <c r="K6" s="50">
        <f t="shared" si="0"/>
        <v>35.5</v>
      </c>
      <c r="L6" s="50">
        <f t="shared" si="0"/>
        <v>4.15</v>
      </c>
      <c r="M6" s="50">
        <v>24</v>
      </c>
      <c r="N6" s="50">
        <v>33.65</v>
      </c>
      <c r="O6" s="50">
        <v>4.47</v>
      </c>
      <c r="P6" s="50">
        <v>29</v>
      </c>
      <c r="Q6" s="50">
        <v>33.95</v>
      </c>
      <c r="R6" s="50" t="s">
        <v>39</v>
      </c>
      <c r="S6" s="51">
        <f>MIN(N6,Q6)</f>
        <v>33.65</v>
      </c>
      <c r="T6" s="51">
        <f>MIN(K6,S6)</f>
        <v>33.65</v>
      </c>
      <c r="U6" s="51">
        <f>MIN(O6,R6)</f>
        <v>4.47</v>
      </c>
      <c r="V6" s="51">
        <f>MAX(F6,I6)</f>
        <v>36.8</v>
      </c>
      <c r="W6" s="51">
        <f>MAX(N6,Q6)</f>
        <v>33.95</v>
      </c>
      <c r="X6" s="51"/>
      <c r="Y6" s="51">
        <f>MIN(L6,U6)</f>
        <v>4.15</v>
      </c>
      <c r="Z6" s="51">
        <f>AVERAGE(G6,J6,O6,R6)</f>
        <v>4.363333333333333</v>
      </c>
      <c r="AA6" s="89">
        <f>MAX(V6,W6)</f>
        <v>36.8</v>
      </c>
      <c r="AB6" s="51">
        <f>SUM(F6+I6+N6+Q6)-T6</f>
        <v>106.24999999999997</v>
      </c>
      <c r="AC6" s="51">
        <f>SUM(F6,I6,N6,Q6)</f>
        <v>139.89999999999998</v>
      </c>
      <c r="AD6" s="83">
        <v>4</v>
      </c>
      <c r="AE6" s="72">
        <v>39.1</v>
      </c>
      <c r="AF6" s="52">
        <v>4.2</v>
      </c>
      <c r="AG6" s="73">
        <f>MAX(AA6,AE6)</f>
        <v>39.1</v>
      </c>
      <c r="AH6" s="51">
        <f>MIN(Y6,AF6)</f>
        <v>4.15</v>
      </c>
      <c r="AI6" s="53">
        <v>60</v>
      </c>
      <c r="AJ6" s="54">
        <f>SUM(3600/AH6*AI6/5280)</f>
        <v>9.85761226725082</v>
      </c>
      <c r="AK6" s="1"/>
      <c r="AL6" s="1"/>
    </row>
    <row r="7" spans="1:38" s="5" customFormat="1" ht="14.25" thickBot="1">
      <c r="A7" s="13"/>
      <c r="B7" s="87">
        <v>3</v>
      </c>
      <c r="C7" s="48" t="s">
        <v>33</v>
      </c>
      <c r="D7" s="48" t="s">
        <v>42</v>
      </c>
      <c r="E7" s="49">
        <v>14</v>
      </c>
      <c r="F7" s="84">
        <v>42.25</v>
      </c>
      <c r="G7" s="86">
        <v>3.53</v>
      </c>
      <c r="H7" s="50">
        <v>27</v>
      </c>
      <c r="I7" s="50">
        <v>40.75</v>
      </c>
      <c r="J7" s="50">
        <v>3.98</v>
      </c>
      <c r="K7" s="50">
        <f t="shared" si="0"/>
        <v>40.75</v>
      </c>
      <c r="L7" s="50">
        <f t="shared" si="0"/>
        <v>3.53</v>
      </c>
      <c r="M7" s="50">
        <v>24</v>
      </c>
      <c r="N7" s="84">
        <v>39.5</v>
      </c>
      <c r="O7" s="50">
        <v>3.85</v>
      </c>
      <c r="P7" s="50">
        <v>29</v>
      </c>
      <c r="Q7" s="84">
        <v>44.55</v>
      </c>
      <c r="R7" s="50">
        <v>3.64</v>
      </c>
      <c r="S7" s="51">
        <f>MIN(N7,Q7)</f>
        <v>39.5</v>
      </c>
      <c r="T7" s="51">
        <f>MIN(K7,S7)</f>
        <v>39.5</v>
      </c>
      <c r="U7" s="51">
        <f>MIN(O7,R7)</f>
        <v>3.64</v>
      </c>
      <c r="V7" s="51">
        <f>MAX(F7,I7)</f>
        <v>42.25</v>
      </c>
      <c r="W7" s="51">
        <f>MAX(N7,Q7)</f>
        <v>44.55</v>
      </c>
      <c r="X7" s="51"/>
      <c r="Y7" s="51">
        <f>MIN(L7,U7)</f>
        <v>3.53</v>
      </c>
      <c r="Z7" s="51">
        <f>AVERAGE(G7,J7,O7,R7)</f>
        <v>3.75</v>
      </c>
      <c r="AA7" s="90">
        <f>MAX(V7,W7)</f>
        <v>44.55</v>
      </c>
      <c r="AB7" s="92">
        <f>SUM(F7+I7+N7+Q7)-T7</f>
        <v>127.55000000000001</v>
      </c>
      <c r="AC7" s="51">
        <f>SUM(F7,I7,N7,Q7)</f>
        <v>167.05</v>
      </c>
      <c r="AD7" s="91">
        <v>1</v>
      </c>
      <c r="AE7" s="72">
        <v>36.9</v>
      </c>
      <c r="AF7" s="52">
        <v>3.62</v>
      </c>
      <c r="AG7" s="92">
        <f>MAX(AA7,AE7)</f>
        <v>44.55</v>
      </c>
      <c r="AH7" s="51">
        <f>MIN(Y7,AF7)</f>
        <v>3.53</v>
      </c>
      <c r="AI7" s="53">
        <v>60</v>
      </c>
      <c r="AJ7" s="54">
        <f>SUM(3600/AH7*AI7/5280)</f>
        <v>11.58897759464332</v>
      </c>
      <c r="AK7" s="1"/>
      <c r="AL7" s="1"/>
    </row>
    <row r="8" spans="1:38" s="3" customFormat="1" ht="13.5">
      <c r="A8" s="13"/>
      <c r="B8" s="87">
        <v>4</v>
      </c>
      <c r="C8" s="48" t="s">
        <v>32</v>
      </c>
      <c r="D8" s="48" t="s">
        <v>41</v>
      </c>
      <c r="E8" s="49">
        <v>17</v>
      </c>
      <c r="F8" s="50">
        <v>33.9</v>
      </c>
      <c r="G8" s="50">
        <v>4.56</v>
      </c>
      <c r="H8" s="50">
        <v>27</v>
      </c>
      <c r="I8" s="50">
        <v>34.35</v>
      </c>
      <c r="J8" s="50">
        <v>4.67</v>
      </c>
      <c r="K8" s="50">
        <f t="shared" si="0"/>
        <v>33.9</v>
      </c>
      <c r="L8" s="50">
        <f t="shared" si="0"/>
        <v>4.56</v>
      </c>
      <c r="M8" s="50">
        <v>24</v>
      </c>
      <c r="N8" s="50">
        <v>32.35</v>
      </c>
      <c r="O8" s="50">
        <v>4.62</v>
      </c>
      <c r="P8" s="50">
        <v>29</v>
      </c>
      <c r="Q8" s="50">
        <v>39.2</v>
      </c>
      <c r="R8" s="50">
        <v>4.23</v>
      </c>
      <c r="S8" s="51">
        <f>MIN(N8,Q8)</f>
        <v>32.35</v>
      </c>
      <c r="T8" s="51">
        <f>MIN(K8,S8)</f>
        <v>32.35</v>
      </c>
      <c r="U8" s="51">
        <f>MIN(O8,R8)</f>
        <v>4.23</v>
      </c>
      <c r="V8" s="51">
        <f>MAX(F8,I8)</f>
        <v>34.35</v>
      </c>
      <c r="W8" s="51">
        <f>MAX(N8,Q8)</f>
        <v>39.2</v>
      </c>
      <c r="X8" s="51"/>
      <c r="Y8" s="51">
        <f>MIN(L8,U8)</f>
        <v>4.23</v>
      </c>
      <c r="Z8" s="51">
        <f>AVERAGE(G8,J8,O8,R8)</f>
        <v>4.5200000000000005</v>
      </c>
      <c r="AA8" s="90">
        <f>MAX(V8,W8)</f>
        <v>39.2</v>
      </c>
      <c r="AB8" s="51">
        <f>SUM(F8+I8+N8+Q8)-T8</f>
        <v>107.45000000000002</v>
      </c>
      <c r="AC8" s="51">
        <f>SUM(F8,I8,N8,Q8)</f>
        <v>139.8</v>
      </c>
      <c r="AD8" s="83">
        <v>3</v>
      </c>
      <c r="AE8" s="72">
        <v>29.85</v>
      </c>
      <c r="AF8" s="52">
        <v>4.56</v>
      </c>
      <c r="AG8" s="73">
        <f>MAX(AA8,AE8)</f>
        <v>39.2</v>
      </c>
      <c r="AH8" s="51">
        <f>MIN(Y8,AF8)</f>
        <v>4.23</v>
      </c>
      <c r="AI8" s="53">
        <v>60</v>
      </c>
      <c r="AJ8" s="54">
        <f>SUM(3600/AH8*AI8/5280)</f>
        <v>9.671179883945841</v>
      </c>
      <c r="AK8" s="1"/>
      <c r="AL8" s="1"/>
    </row>
    <row r="9" spans="1:38" s="81" customFormat="1" ht="13.5" thickBot="1">
      <c r="A9" s="13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7"/>
      <c r="AE9" s="56"/>
      <c r="AF9" s="56"/>
      <c r="AG9" s="74"/>
      <c r="AH9" s="56"/>
      <c r="AI9" s="58"/>
      <c r="AJ9" s="59"/>
      <c r="AK9" s="1"/>
      <c r="AL9" s="1"/>
    </row>
    <row r="10" spans="1:38" ht="13.5" thickTop="1">
      <c r="A10" s="13"/>
      <c r="B10" s="1"/>
      <c r="C10" s="1"/>
      <c r="D10" s="1"/>
      <c r="E10" s="1"/>
      <c r="F10" s="65"/>
      <c r="G10" s="1"/>
      <c r="H10" s="1"/>
      <c r="I10" s="65"/>
      <c r="J10" s="1"/>
      <c r="K10" s="1"/>
      <c r="L10" s="1"/>
      <c r="M10" s="1"/>
      <c r="N10" s="65"/>
      <c r="O10" s="1"/>
      <c r="P10" s="1"/>
      <c r="Q10" s="65"/>
      <c r="R10" s="1"/>
      <c r="S10" s="1"/>
      <c r="T10" s="1"/>
      <c r="U10" s="1"/>
      <c r="V10" s="1"/>
      <c r="W10" s="1"/>
      <c r="X10" s="1"/>
      <c r="Y10" s="1"/>
      <c r="Z10" s="1"/>
      <c r="AA10" s="65"/>
      <c r="AB10" s="65"/>
      <c r="AC10" s="65"/>
      <c r="AD10" s="25"/>
      <c r="AE10" s="65"/>
      <c r="AF10" s="65"/>
      <c r="AG10" s="65"/>
      <c r="AH10" s="65"/>
      <c r="AI10" s="25"/>
      <c r="AJ10" s="1"/>
      <c r="AK10" s="1"/>
      <c r="AL10" s="1"/>
    </row>
    <row r="11" spans="1:38" ht="12.75">
      <c r="A11" s="13"/>
      <c r="B11" s="1"/>
      <c r="C11" s="1"/>
      <c r="D11" s="1"/>
      <c r="E11" s="1"/>
      <c r="F11" s="65"/>
      <c r="G11" s="1"/>
      <c r="H11" s="1"/>
      <c r="I11" s="65"/>
      <c r="J11" s="1"/>
      <c r="K11" s="1"/>
      <c r="L11" s="1"/>
      <c r="M11" s="1"/>
      <c r="N11" s="65"/>
      <c r="O11" s="1"/>
      <c r="P11" s="1"/>
      <c r="Q11" s="65"/>
      <c r="R11" s="1"/>
      <c r="S11" s="1"/>
      <c r="T11" s="1"/>
      <c r="U11" s="1"/>
      <c r="V11" s="1"/>
      <c r="W11" s="1"/>
      <c r="X11" s="1"/>
      <c r="Y11" s="1"/>
      <c r="Z11" s="1"/>
      <c r="AA11" s="65"/>
      <c r="AB11" s="65"/>
      <c r="AC11" s="65"/>
      <c r="AD11" s="25"/>
      <c r="AE11" s="65"/>
      <c r="AF11" s="65"/>
      <c r="AG11" s="65"/>
      <c r="AH11" s="65"/>
      <c r="AI11" s="25"/>
      <c r="AJ11" s="1"/>
      <c r="AK11" s="1"/>
      <c r="AL11" s="1"/>
    </row>
    <row r="12" spans="1:38" s="2" customFormat="1" ht="12.75">
      <c r="A12" s="13"/>
      <c r="B12" s="1"/>
      <c r="C12" s="1"/>
      <c r="D12" s="1"/>
      <c r="E12" s="1"/>
      <c r="F12" s="65"/>
      <c r="G12" s="1"/>
      <c r="H12" s="1"/>
      <c r="I12" s="65"/>
      <c r="J12" s="1"/>
      <c r="K12" s="1"/>
      <c r="L12" s="1"/>
      <c r="M12" s="1"/>
      <c r="N12" s="65"/>
      <c r="O12" s="1"/>
      <c r="P12" s="1"/>
      <c r="Q12" s="65"/>
      <c r="R12" s="1"/>
      <c r="S12" s="1"/>
      <c r="T12" s="1"/>
      <c r="U12" s="1"/>
      <c r="V12" s="1"/>
      <c r="W12" s="1"/>
      <c r="X12" s="1"/>
      <c r="Y12" s="1"/>
      <c r="Z12" s="1"/>
      <c r="AA12" s="65"/>
      <c r="AB12" s="65"/>
      <c r="AC12" s="65"/>
      <c r="AD12" s="25"/>
      <c r="AE12" s="65"/>
      <c r="AF12" s="65"/>
      <c r="AG12" s="65"/>
      <c r="AH12" s="65"/>
      <c r="AI12" s="25"/>
      <c r="AJ12" s="1"/>
      <c r="AK12" s="1"/>
      <c r="AL12" s="1"/>
    </row>
    <row r="13" spans="1:38" s="5" customFormat="1" ht="13.5" thickBot="1">
      <c r="A13" s="13"/>
      <c r="B13" s="1"/>
      <c r="C13" s="1"/>
      <c r="D13" s="1"/>
      <c r="E13" s="1"/>
      <c r="F13" s="65"/>
      <c r="G13" s="1"/>
      <c r="H13" s="1"/>
      <c r="I13" s="65"/>
      <c r="J13" s="1"/>
      <c r="K13" s="1"/>
      <c r="L13" s="1"/>
      <c r="M13" s="1"/>
      <c r="N13" s="65"/>
      <c r="O13" s="1"/>
      <c r="P13" s="1"/>
      <c r="Q13" s="65"/>
      <c r="R13" s="1"/>
      <c r="S13" s="1"/>
      <c r="T13" s="1"/>
      <c r="U13" s="1"/>
      <c r="V13" s="1"/>
      <c r="W13" s="1"/>
      <c r="X13" s="1"/>
      <c r="Y13" s="1"/>
      <c r="Z13" s="1"/>
      <c r="AA13" s="65"/>
      <c r="AB13" s="65"/>
      <c r="AC13" s="65"/>
      <c r="AD13" s="25"/>
      <c r="AE13" s="65"/>
      <c r="AF13" s="65"/>
      <c r="AG13" s="65"/>
      <c r="AH13" s="65"/>
      <c r="AI13" s="25"/>
      <c r="AJ13" s="1"/>
      <c r="AK13" s="1"/>
      <c r="AL13" s="1"/>
    </row>
    <row r="14" spans="1:38" s="3" customFormat="1" ht="12.75">
      <c r="A14" s="13"/>
      <c r="B14" s="1"/>
      <c r="C14" s="1"/>
      <c r="D14" s="1"/>
      <c r="E14" s="1"/>
      <c r="F14" s="65"/>
      <c r="G14" s="1"/>
      <c r="H14" s="1"/>
      <c r="I14" s="65"/>
      <c r="J14" s="1"/>
      <c r="K14" s="1"/>
      <c r="L14" s="1"/>
      <c r="M14" s="1"/>
      <c r="N14" s="65"/>
      <c r="O14" s="1"/>
      <c r="P14" s="1"/>
      <c r="Q14" s="65"/>
      <c r="R14" s="1"/>
      <c r="S14" s="1"/>
      <c r="T14" s="1"/>
      <c r="U14" s="1"/>
      <c r="V14" s="1"/>
      <c r="W14" s="1"/>
      <c r="X14" s="1"/>
      <c r="Y14" s="1"/>
      <c r="Z14" s="1"/>
      <c r="AA14" s="65"/>
      <c r="AB14" s="65"/>
      <c r="AC14" s="65"/>
      <c r="AD14" s="25"/>
      <c r="AE14" s="65"/>
      <c r="AF14" s="65"/>
      <c r="AG14" s="65"/>
      <c r="AH14" s="65"/>
      <c r="AI14" s="25"/>
      <c r="AJ14" s="1"/>
      <c r="AK14" s="1"/>
      <c r="AL14" s="1"/>
    </row>
    <row r="15" spans="1:38" ht="408.75" customHeight="1">
      <c r="A15" s="13"/>
      <c r="B15" s="1"/>
      <c r="C15" s="1"/>
      <c r="D15" s="1"/>
      <c r="E15" s="1"/>
      <c r="F15" s="65"/>
      <c r="G15" s="1"/>
      <c r="H15" s="1"/>
      <c r="I15" s="65"/>
      <c r="J15" s="1"/>
      <c r="K15" s="1"/>
      <c r="L15" s="1"/>
      <c r="M15" s="1"/>
      <c r="N15" s="65"/>
      <c r="O15" s="1"/>
      <c r="P15" s="1"/>
      <c r="Q15" s="65"/>
      <c r="R15" s="1"/>
      <c r="S15" s="1"/>
      <c r="T15" s="1"/>
      <c r="U15" s="1"/>
      <c r="V15" s="1"/>
      <c r="W15" s="1"/>
      <c r="X15" s="1"/>
      <c r="Y15" s="1"/>
      <c r="Z15" s="1"/>
      <c r="AA15" s="65"/>
      <c r="AB15" s="65"/>
      <c r="AC15" s="65"/>
      <c r="AD15" s="25"/>
      <c r="AE15" s="65"/>
      <c r="AF15" s="65"/>
      <c r="AG15" s="65"/>
      <c r="AH15" s="65"/>
      <c r="AI15" s="25"/>
      <c r="AJ15" s="1"/>
      <c r="AK15" s="1"/>
      <c r="AL15" s="1"/>
    </row>
    <row r="16" spans="1:38" ht="12.75">
      <c r="A16" s="13"/>
      <c r="AI16" s="25"/>
      <c r="AJ16" s="1"/>
      <c r="AK16" s="1"/>
      <c r="AL16" s="1"/>
    </row>
    <row r="17" spans="1:38" s="5" customFormat="1" ht="13.5" thickBot="1">
      <c r="A17" s="13"/>
      <c r="B17" s="6"/>
      <c r="C17" s="7"/>
      <c r="D17" s="8"/>
      <c r="E17" s="9"/>
      <c r="F17" s="66"/>
      <c r="G17" s="8"/>
      <c r="H17" s="9"/>
      <c r="I17" s="66"/>
      <c r="J17" s="8"/>
      <c r="K17" s="10"/>
      <c r="L17" s="7"/>
      <c r="M17" s="11"/>
      <c r="N17" s="66"/>
      <c r="O17" s="8"/>
      <c r="P17" s="9"/>
      <c r="Q17" s="66"/>
      <c r="R17" s="8"/>
      <c r="S17" s="10"/>
      <c r="T17" s="7"/>
      <c r="U17" s="7"/>
      <c r="V17" s="7"/>
      <c r="W17" s="11"/>
      <c r="X17" s="9"/>
      <c r="Y17" s="6"/>
      <c r="Z17" s="10"/>
      <c r="AA17" s="66"/>
      <c r="AB17" s="66"/>
      <c r="AC17" s="75"/>
      <c r="AD17" s="26"/>
      <c r="AE17" s="76"/>
      <c r="AF17" s="66"/>
      <c r="AG17" s="66"/>
      <c r="AH17" s="66"/>
      <c r="AI17" s="25"/>
      <c r="AJ17" s="1"/>
      <c r="AK17" s="1"/>
      <c r="AL17" s="1"/>
    </row>
    <row r="18" spans="1:38" s="3" customFormat="1" ht="12.75">
      <c r="A18" s="13"/>
      <c r="B18" s="6"/>
      <c r="C18" s="7"/>
      <c r="D18" s="8"/>
      <c r="E18" s="9"/>
      <c r="F18" s="66"/>
      <c r="G18" s="8"/>
      <c r="H18" s="9"/>
      <c r="I18" s="66"/>
      <c r="J18" s="8"/>
      <c r="K18" s="10"/>
      <c r="L18" s="7"/>
      <c r="M18" s="11"/>
      <c r="N18" s="66"/>
      <c r="O18" s="8"/>
      <c r="P18" s="9"/>
      <c r="Q18" s="66"/>
      <c r="R18" s="8"/>
      <c r="S18" s="10"/>
      <c r="T18" s="7"/>
      <c r="U18" s="7"/>
      <c r="V18" s="7"/>
      <c r="W18" s="11"/>
      <c r="X18" s="9"/>
      <c r="Y18" s="6"/>
      <c r="Z18" s="10"/>
      <c r="AA18" s="66"/>
      <c r="AB18" s="66"/>
      <c r="AC18" s="75"/>
      <c r="AD18" s="26"/>
      <c r="AE18" s="76"/>
      <c r="AF18" s="66"/>
      <c r="AG18" s="66"/>
      <c r="AH18" s="66"/>
      <c r="AI18" s="25"/>
      <c r="AJ18" s="1"/>
      <c r="AK18" s="1"/>
      <c r="AL18" s="1"/>
    </row>
    <row r="19" spans="1:38" ht="12.75">
      <c r="A19" s="13"/>
      <c r="AI19" s="25"/>
      <c r="AJ19" s="1"/>
      <c r="AK19" s="1"/>
      <c r="AL19" s="1"/>
    </row>
    <row r="20" spans="1:38" ht="12.75">
      <c r="A20" s="13"/>
      <c r="AI20" s="25"/>
      <c r="AJ20" s="1"/>
      <c r="AK20" s="1"/>
      <c r="AL20" s="1"/>
    </row>
    <row r="21" spans="1:38" s="5" customFormat="1" ht="13.5" thickBot="1">
      <c r="A21" s="13"/>
      <c r="B21" s="6"/>
      <c r="C21" s="7"/>
      <c r="D21" s="8"/>
      <c r="E21" s="9"/>
      <c r="F21" s="66"/>
      <c r="G21" s="8"/>
      <c r="H21" s="9"/>
      <c r="I21" s="66"/>
      <c r="J21" s="8"/>
      <c r="K21" s="10"/>
      <c r="L21" s="7"/>
      <c r="M21" s="11"/>
      <c r="N21" s="66"/>
      <c r="O21" s="8"/>
      <c r="P21" s="9"/>
      <c r="Q21" s="66"/>
      <c r="R21" s="8"/>
      <c r="S21" s="10"/>
      <c r="T21" s="7"/>
      <c r="U21" s="7"/>
      <c r="V21" s="7"/>
      <c r="W21" s="11"/>
      <c r="X21" s="9"/>
      <c r="Y21" s="6"/>
      <c r="Z21" s="10"/>
      <c r="AA21" s="66"/>
      <c r="AB21" s="66"/>
      <c r="AC21" s="75"/>
      <c r="AD21" s="26"/>
      <c r="AE21" s="76"/>
      <c r="AF21" s="66"/>
      <c r="AG21" s="66"/>
      <c r="AH21" s="66"/>
      <c r="AI21" s="25"/>
      <c r="AJ21" s="1"/>
      <c r="AK21" s="1"/>
      <c r="AL21" s="1"/>
    </row>
    <row r="22" spans="1:38" s="3" customFormat="1" ht="13.5" customHeight="1">
      <c r="A22" s="13"/>
      <c r="B22" s="6"/>
      <c r="C22" s="7"/>
      <c r="D22" s="8"/>
      <c r="E22" s="9"/>
      <c r="F22" s="66"/>
      <c r="G22" s="8"/>
      <c r="H22" s="9"/>
      <c r="I22" s="66"/>
      <c r="J22" s="8"/>
      <c r="K22" s="10"/>
      <c r="L22" s="7"/>
      <c r="M22" s="11"/>
      <c r="N22" s="66"/>
      <c r="O22" s="8"/>
      <c r="P22" s="9"/>
      <c r="Q22" s="66"/>
      <c r="R22" s="8"/>
      <c r="S22" s="10"/>
      <c r="T22" s="7"/>
      <c r="U22" s="7"/>
      <c r="V22" s="7"/>
      <c r="W22" s="11"/>
      <c r="X22" s="9"/>
      <c r="Y22" s="6"/>
      <c r="Z22" s="10"/>
      <c r="AA22" s="66"/>
      <c r="AB22" s="66"/>
      <c r="AC22" s="75"/>
      <c r="AD22" s="26"/>
      <c r="AE22" s="76"/>
      <c r="AF22" s="66"/>
      <c r="AG22" s="66"/>
      <c r="AH22" s="66"/>
      <c r="AI22" s="25"/>
      <c r="AJ22" s="1"/>
      <c r="AK22" s="1"/>
      <c r="AL22" s="1"/>
    </row>
    <row r="23" spans="1:38" ht="13.5" customHeight="1">
      <c r="A23" s="13"/>
      <c r="AK23" s="1"/>
      <c r="AL23" s="1"/>
    </row>
    <row r="24" spans="1:38" ht="13.5" customHeight="1">
      <c r="A24" s="13"/>
      <c r="AK24" s="1"/>
      <c r="AL24" s="1"/>
    </row>
    <row r="25" spans="1:38" s="5" customFormat="1" ht="13.5" customHeight="1" thickBot="1">
      <c r="A25" s="13"/>
      <c r="B25" s="6"/>
      <c r="C25" s="7"/>
      <c r="D25" s="8"/>
      <c r="E25" s="9"/>
      <c r="F25" s="66"/>
      <c r="G25" s="8"/>
      <c r="H25" s="9"/>
      <c r="I25" s="66"/>
      <c r="J25" s="8"/>
      <c r="K25" s="10"/>
      <c r="L25" s="7"/>
      <c r="M25" s="11"/>
      <c r="N25" s="66"/>
      <c r="O25" s="8"/>
      <c r="P25" s="9"/>
      <c r="Q25" s="66"/>
      <c r="R25" s="8"/>
      <c r="S25" s="10"/>
      <c r="T25" s="7"/>
      <c r="U25" s="7"/>
      <c r="V25" s="7"/>
      <c r="W25" s="11"/>
      <c r="X25" s="9"/>
      <c r="Y25" s="6"/>
      <c r="Z25" s="10"/>
      <c r="AA25" s="66"/>
      <c r="AB25" s="66"/>
      <c r="AC25" s="75"/>
      <c r="AD25" s="26"/>
      <c r="AE25" s="76"/>
      <c r="AF25" s="66"/>
      <c r="AG25" s="66"/>
      <c r="AH25" s="66"/>
      <c r="AI25" s="28"/>
      <c r="AJ25" s="12"/>
      <c r="AK25" s="1"/>
      <c r="AL25" s="1"/>
    </row>
    <row r="26" spans="1:38" s="3" customFormat="1" ht="13.5" customHeight="1">
      <c r="A26" s="13"/>
      <c r="B26" s="6"/>
      <c r="C26" s="7"/>
      <c r="D26" s="8"/>
      <c r="E26" s="9"/>
      <c r="F26" s="66"/>
      <c r="G26" s="8"/>
      <c r="H26" s="9"/>
      <c r="I26" s="66"/>
      <c r="J26" s="8"/>
      <c r="K26" s="10"/>
      <c r="L26" s="7"/>
      <c r="M26" s="11"/>
      <c r="N26" s="66"/>
      <c r="O26" s="8"/>
      <c r="P26" s="9"/>
      <c r="Q26" s="66"/>
      <c r="R26" s="8"/>
      <c r="S26" s="10"/>
      <c r="T26" s="7"/>
      <c r="U26" s="7"/>
      <c r="V26" s="7"/>
      <c r="W26" s="11"/>
      <c r="X26" s="9"/>
      <c r="Y26" s="6"/>
      <c r="Z26" s="10"/>
      <c r="AA26" s="66"/>
      <c r="AB26" s="66"/>
      <c r="AC26" s="75"/>
      <c r="AD26" s="26"/>
      <c r="AE26" s="76"/>
      <c r="AF26" s="66"/>
      <c r="AG26" s="66"/>
      <c r="AH26" s="66"/>
      <c r="AI26" s="28"/>
      <c r="AJ26" s="12"/>
      <c r="AK26" s="1"/>
      <c r="AL26" s="1"/>
    </row>
    <row r="27" spans="1:38" ht="12.75">
      <c r="A27" s="13"/>
      <c r="AK27" s="1"/>
      <c r="AL27" s="1"/>
    </row>
    <row r="28" spans="1:38" ht="12.75">
      <c r="A28" s="13"/>
      <c r="AK28" s="1"/>
      <c r="AL28" s="1"/>
    </row>
    <row r="29" spans="1:38" s="2" customFormat="1" ht="12.75">
      <c r="A29" s="13"/>
      <c r="B29" s="6"/>
      <c r="C29" s="7"/>
      <c r="D29" s="8"/>
      <c r="E29" s="9"/>
      <c r="F29" s="66"/>
      <c r="G29" s="8"/>
      <c r="H29" s="9"/>
      <c r="I29" s="66"/>
      <c r="J29" s="8"/>
      <c r="K29" s="10"/>
      <c r="L29" s="7"/>
      <c r="M29" s="11"/>
      <c r="N29" s="66"/>
      <c r="O29" s="8"/>
      <c r="P29" s="9"/>
      <c r="Q29" s="66"/>
      <c r="R29" s="8"/>
      <c r="S29" s="10"/>
      <c r="T29" s="7"/>
      <c r="U29" s="7"/>
      <c r="V29" s="7"/>
      <c r="W29" s="11"/>
      <c r="X29" s="9"/>
      <c r="Y29" s="6"/>
      <c r="Z29" s="10"/>
      <c r="AA29" s="66"/>
      <c r="AB29" s="66"/>
      <c r="AC29" s="75"/>
      <c r="AD29" s="26"/>
      <c r="AE29" s="76"/>
      <c r="AF29" s="66"/>
      <c r="AG29" s="66"/>
      <c r="AH29" s="66"/>
      <c r="AI29" s="28"/>
      <c r="AJ29" s="12"/>
      <c r="AK29" s="1"/>
      <c r="AL29" s="1"/>
    </row>
    <row r="30" spans="1:38" s="5" customFormat="1" ht="13.5" thickBot="1">
      <c r="A30" s="13"/>
      <c r="B30" s="6"/>
      <c r="C30" s="7"/>
      <c r="D30" s="8"/>
      <c r="E30" s="9"/>
      <c r="F30" s="66"/>
      <c r="G30" s="8"/>
      <c r="H30" s="9"/>
      <c r="I30" s="66"/>
      <c r="J30" s="8"/>
      <c r="K30" s="10"/>
      <c r="L30" s="7"/>
      <c r="M30" s="11"/>
      <c r="N30" s="66"/>
      <c r="O30" s="8"/>
      <c r="P30" s="9"/>
      <c r="Q30" s="66"/>
      <c r="R30" s="8"/>
      <c r="S30" s="10"/>
      <c r="T30" s="7"/>
      <c r="U30" s="7"/>
      <c r="V30" s="7"/>
      <c r="W30" s="11"/>
      <c r="X30" s="9"/>
      <c r="Y30" s="6"/>
      <c r="Z30" s="10"/>
      <c r="AA30" s="66"/>
      <c r="AB30" s="66"/>
      <c r="AC30" s="75"/>
      <c r="AD30" s="26"/>
      <c r="AE30" s="76"/>
      <c r="AF30" s="66"/>
      <c r="AG30" s="66"/>
      <c r="AH30" s="66"/>
      <c r="AI30" s="28"/>
      <c r="AJ30" s="12"/>
      <c r="AK30" s="1"/>
      <c r="AL30" s="1"/>
    </row>
    <row r="31" spans="2:38" s="13" customFormat="1" ht="12.75">
      <c r="B31" s="6"/>
      <c r="C31" s="7"/>
      <c r="D31" s="8"/>
      <c r="E31" s="9"/>
      <c r="F31" s="66"/>
      <c r="G31" s="8"/>
      <c r="H31" s="9"/>
      <c r="I31" s="66"/>
      <c r="J31" s="8"/>
      <c r="K31" s="10"/>
      <c r="L31" s="7"/>
      <c r="M31" s="11"/>
      <c r="N31" s="66"/>
      <c r="O31" s="8"/>
      <c r="P31" s="9"/>
      <c r="Q31" s="66"/>
      <c r="R31" s="8"/>
      <c r="S31" s="10"/>
      <c r="T31" s="7"/>
      <c r="U31" s="7"/>
      <c r="V31" s="7"/>
      <c r="W31" s="11"/>
      <c r="X31" s="9"/>
      <c r="Y31" s="6"/>
      <c r="Z31" s="10"/>
      <c r="AA31" s="66"/>
      <c r="AB31" s="66"/>
      <c r="AC31" s="75"/>
      <c r="AD31" s="26"/>
      <c r="AE31" s="76"/>
      <c r="AF31" s="66"/>
      <c r="AG31" s="66"/>
      <c r="AH31" s="66"/>
      <c r="AI31" s="28"/>
      <c r="AJ31" s="12"/>
      <c r="AK31" s="1"/>
      <c r="AL31" s="1"/>
    </row>
    <row r="32" ht="12.75">
      <c r="A32" s="23"/>
    </row>
    <row r="33" ht="12.75">
      <c r="A33" s="23"/>
    </row>
    <row r="34" spans="1:38" s="2" customFormat="1" ht="12.75">
      <c r="A34" s="13"/>
      <c r="B34" s="6"/>
      <c r="C34" s="7"/>
      <c r="D34" s="8"/>
      <c r="E34" s="9"/>
      <c r="F34" s="66"/>
      <c r="G34" s="8"/>
      <c r="H34" s="9"/>
      <c r="I34" s="66"/>
      <c r="J34" s="8"/>
      <c r="K34" s="10"/>
      <c r="L34" s="7"/>
      <c r="M34" s="11"/>
      <c r="N34" s="66"/>
      <c r="O34" s="8"/>
      <c r="P34" s="9"/>
      <c r="Q34" s="66"/>
      <c r="R34" s="8"/>
      <c r="S34" s="10"/>
      <c r="T34" s="7"/>
      <c r="U34" s="7"/>
      <c r="V34" s="7"/>
      <c r="W34" s="11"/>
      <c r="X34" s="9"/>
      <c r="Y34" s="6"/>
      <c r="Z34" s="10"/>
      <c r="AA34" s="66"/>
      <c r="AB34" s="66"/>
      <c r="AC34" s="75"/>
      <c r="AD34" s="26"/>
      <c r="AE34" s="76"/>
      <c r="AF34" s="66"/>
      <c r="AG34" s="66"/>
      <c r="AH34" s="66"/>
      <c r="AI34" s="28"/>
      <c r="AJ34" s="12"/>
      <c r="AK34" s="1"/>
      <c r="AL34" s="1"/>
    </row>
    <row r="35" spans="1:38" s="2" customFormat="1" ht="12.75">
      <c r="A35" s="13"/>
      <c r="B35" s="6"/>
      <c r="C35" s="7"/>
      <c r="D35" s="8"/>
      <c r="E35" s="9"/>
      <c r="F35" s="66"/>
      <c r="G35" s="8"/>
      <c r="H35" s="9"/>
      <c r="I35" s="66"/>
      <c r="J35" s="8"/>
      <c r="K35" s="10"/>
      <c r="L35" s="7"/>
      <c r="M35" s="11"/>
      <c r="N35" s="66"/>
      <c r="O35" s="8"/>
      <c r="P35" s="9"/>
      <c r="Q35" s="66"/>
      <c r="R35" s="8"/>
      <c r="S35" s="10"/>
      <c r="T35" s="7"/>
      <c r="U35" s="7"/>
      <c r="V35" s="7"/>
      <c r="W35" s="11"/>
      <c r="X35" s="9"/>
      <c r="Y35" s="6"/>
      <c r="Z35" s="10"/>
      <c r="AA35" s="66"/>
      <c r="AB35" s="66"/>
      <c r="AC35" s="75"/>
      <c r="AD35" s="26"/>
      <c r="AE35" s="76"/>
      <c r="AF35" s="66"/>
      <c r="AG35" s="66"/>
      <c r="AH35" s="66"/>
      <c r="AI35" s="28"/>
      <c r="AJ35" s="12"/>
      <c r="AK35" s="1"/>
      <c r="AL35" s="1"/>
    </row>
    <row r="36" spans="1:38" ht="12.75">
      <c r="A36" s="13"/>
      <c r="AK36" s="1"/>
      <c r="AL36" s="1"/>
    </row>
    <row r="37" spans="1:38" ht="12.75">
      <c r="A37" s="13"/>
      <c r="AK37" s="1"/>
      <c r="AL37" s="1"/>
    </row>
    <row r="38" spans="1:38" ht="12.75">
      <c r="A38" s="13"/>
      <c r="AK38" s="1"/>
      <c r="AL38" s="1"/>
    </row>
    <row r="39" spans="1:38" ht="12.75">
      <c r="A39" s="13"/>
      <c r="AK39" s="1"/>
      <c r="AL39" s="1"/>
    </row>
    <row r="40" spans="2:36" s="1" customFormat="1" ht="12.75">
      <c r="B40" s="6"/>
      <c r="C40" s="7"/>
      <c r="D40" s="8"/>
      <c r="E40" s="9"/>
      <c r="F40" s="66"/>
      <c r="G40" s="8"/>
      <c r="H40" s="9"/>
      <c r="I40" s="66"/>
      <c r="J40" s="8"/>
      <c r="K40" s="10"/>
      <c r="L40" s="7"/>
      <c r="M40" s="11"/>
      <c r="N40" s="66"/>
      <c r="O40" s="8"/>
      <c r="P40" s="9"/>
      <c r="Q40" s="66"/>
      <c r="R40" s="8"/>
      <c r="S40" s="10"/>
      <c r="T40" s="7"/>
      <c r="U40" s="7"/>
      <c r="V40" s="7"/>
      <c r="W40" s="11"/>
      <c r="X40" s="9"/>
      <c r="Y40" s="6"/>
      <c r="Z40" s="10"/>
      <c r="AA40" s="66"/>
      <c r="AB40" s="66"/>
      <c r="AC40" s="75"/>
      <c r="AD40" s="26"/>
      <c r="AE40" s="76"/>
      <c r="AF40" s="66"/>
      <c r="AG40" s="66"/>
      <c r="AH40" s="66"/>
      <c r="AI40" s="28"/>
      <c r="AJ40" s="12"/>
    </row>
    <row r="41" spans="2:36" s="1" customFormat="1" ht="12.75" hidden="1">
      <c r="B41" s="6"/>
      <c r="C41" s="7"/>
      <c r="D41" s="8"/>
      <c r="E41" s="9"/>
      <c r="F41" s="66"/>
      <c r="G41" s="8"/>
      <c r="H41" s="9"/>
      <c r="I41" s="66"/>
      <c r="J41" s="8"/>
      <c r="K41" s="10"/>
      <c r="L41" s="7"/>
      <c r="M41" s="11"/>
      <c r="N41" s="66"/>
      <c r="O41" s="8"/>
      <c r="P41" s="9"/>
      <c r="Q41" s="66"/>
      <c r="R41" s="8"/>
      <c r="S41" s="10"/>
      <c r="T41" s="7"/>
      <c r="U41" s="7"/>
      <c r="V41" s="7"/>
      <c r="W41" s="11"/>
      <c r="X41" s="9"/>
      <c r="Y41" s="6"/>
      <c r="Z41" s="10"/>
      <c r="AA41" s="66"/>
      <c r="AB41" s="66"/>
      <c r="AC41" s="75"/>
      <c r="AD41" s="26"/>
      <c r="AE41" s="76"/>
      <c r="AF41" s="66"/>
      <c r="AG41" s="66"/>
      <c r="AH41" s="66"/>
      <c r="AI41" s="28"/>
      <c r="AJ41" s="12"/>
    </row>
    <row r="42" spans="2:36" s="1" customFormat="1" ht="12.75">
      <c r="B42" s="6"/>
      <c r="C42" s="7"/>
      <c r="D42" s="8"/>
      <c r="E42" s="9"/>
      <c r="F42" s="66"/>
      <c r="G42" s="8"/>
      <c r="H42" s="9"/>
      <c r="I42" s="66"/>
      <c r="J42" s="8"/>
      <c r="K42" s="10"/>
      <c r="L42" s="7"/>
      <c r="M42" s="11"/>
      <c r="N42" s="66"/>
      <c r="O42" s="8"/>
      <c r="P42" s="9"/>
      <c r="Q42" s="66"/>
      <c r="R42" s="8"/>
      <c r="S42" s="10"/>
      <c r="T42" s="7"/>
      <c r="U42" s="7"/>
      <c r="V42" s="7"/>
      <c r="W42" s="11"/>
      <c r="X42" s="9"/>
      <c r="Y42" s="6"/>
      <c r="Z42" s="10"/>
      <c r="AA42" s="66"/>
      <c r="AB42" s="66"/>
      <c r="AC42" s="75"/>
      <c r="AD42" s="26"/>
      <c r="AE42" s="76"/>
      <c r="AF42" s="66"/>
      <c r="AG42" s="66"/>
      <c r="AH42" s="66"/>
      <c r="AI42" s="28"/>
      <c r="AJ42" s="12"/>
    </row>
    <row r="43" spans="2:36" s="1" customFormat="1" ht="12.75">
      <c r="B43" s="6"/>
      <c r="C43" s="7"/>
      <c r="D43" s="8"/>
      <c r="E43" s="9"/>
      <c r="F43" s="66"/>
      <c r="G43" s="8"/>
      <c r="H43" s="9"/>
      <c r="I43" s="66"/>
      <c r="J43" s="8"/>
      <c r="K43" s="10"/>
      <c r="L43" s="7"/>
      <c r="M43" s="11"/>
      <c r="N43" s="66"/>
      <c r="O43" s="8"/>
      <c r="P43" s="9"/>
      <c r="Q43" s="66"/>
      <c r="R43" s="8"/>
      <c r="S43" s="10"/>
      <c r="T43" s="7"/>
      <c r="U43" s="7"/>
      <c r="V43" s="7"/>
      <c r="W43" s="11"/>
      <c r="X43" s="9"/>
      <c r="Y43" s="6"/>
      <c r="Z43" s="10"/>
      <c r="AA43" s="66"/>
      <c r="AB43" s="66"/>
      <c r="AC43" s="75"/>
      <c r="AD43" s="26"/>
      <c r="AE43" s="76"/>
      <c r="AF43" s="66"/>
      <c r="AG43" s="66"/>
      <c r="AH43" s="66"/>
      <c r="AI43" s="28"/>
      <c r="AJ43" s="12"/>
    </row>
    <row r="44" spans="2:36" s="1" customFormat="1" ht="12.75">
      <c r="B44" s="6"/>
      <c r="C44" s="7"/>
      <c r="D44" s="8"/>
      <c r="E44" s="9"/>
      <c r="F44" s="66"/>
      <c r="G44" s="8"/>
      <c r="H44" s="9"/>
      <c r="I44" s="66"/>
      <c r="J44" s="8"/>
      <c r="K44" s="10"/>
      <c r="L44" s="7"/>
      <c r="M44" s="11"/>
      <c r="N44" s="66"/>
      <c r="O44" s="8"/>
      <c r="P44" s="9"/>
      <c r="Q44" s="66"/>
      <c r="R44" s="8"/>
      <c r="S44" s="10"/>
      <c r="T44" s="7"/>
      <c r="U44" s="7"/>
      <c r="V44" s="7"/>
      <c r="W44" s="11"/>
      <c r="X44" s="9"/>
      <c r="Y44" s="6"/>
      <c r="Z44" s="10"/>
      <c r="AA44" s="66"/>
      <c r="AB44" s="66"/>
      <c r="AC44" s="75"/>
      <c r="AD44" s="26"/>
      <c r="AE44" s="76"/>
      <c r="AF44" s="66"/>
      <c r="AG44" s="66"/>
      <c r="AH44" s="66"/>
      <c r="AI44" s="28"/>
      <c r="AJ44" s="12"/>
    </row>
    <row r="45" spans="2:36" s="1" customFormat="1" ht="12.75">
      <c r="B45" s="6"/>
      <c r="C45" s="7"/>
      <c r="D45" s="8"/>
      <c r="E45" s="9"/>
      <c r="F45" s="66"/>
      <c r="G45" s="8"/>
      <c r="H45" s="9"/>
      <c r="I45" s="66"/>
      <c r="J45" s="8"/>
      <c r="K45" s="10"/>
      <c r="L45" s="7"/>
      <c r="M45" s="11"/>
      <c r="N45" s="66"/>
      <c r="O45" s="8"/>
      <c r="P45" s="9"/>
      <c r="Q45" s="66"/>
      <c r="R45" s="8"/>
      <c r="S45" s="10"/>
      <c r="T45" s="7"/>
      <c r="U45" s="7"/>
      <c r="V45" s="7"/>
      <c r="W45" s="11"/>
      <c r="X45" s="9"/>
      <c r="Y45" s="6"/>
      <c r="Z45" s="10"/>
      <c r="AA45" s="66"/>
      <c r="AB45" s="66"/>
      <c r="AC45" s="75"/>
      <c r="AD45" s="26"/>
      <c r="AE45" s="76"/>
      <c r="AF45" s="66"/>
      <c r="AG45" s="66"/>
      <c r="AH45" s="66"/>
      <c r="AI45" s="28"/>
      <c r="AJ45" s="12"/>
    </row>
    <row r="46" spans="2:36" s="1" customFormat="1" ht="12.75">
      <c r="B46" s="6"/>
      <c r="C46" s="7"/>
      <c r="D46" s="8"/>
      <c r="E46" s="9"/>
      <c r="F46" s="66"/>
      <c r="G46" s="8"/>
      <c r="H46" s="9"/>
      <c r="I46" s="66"/>
      <c r="J46" s="8"/>
      <c r="K46" s="10"/>
      <c r="L46" s="7"/>
      <c r="M46" s="11"/>
      <c r="N46" s="66"/>
      <c r="O46" s="8"/>
      <c r="P46" s="9"/>
      <c r="Q46" s="66"/>
      <c r="R46" s="8"/>
      <c r="S46" s="10"/>
      <c r="T46" s="7"/>
      <c r="U46" s="7"/>
      <c r="V46" s="7"/>
      <c r="W46" s="11"/>
      <c r="X46" s="9"/>
      <c r="Y46" s="6"/>
      <c r="Z46" s="10"/>
      <c r="AA46" s="66"/>
      <c r="AB46" s="66"/>
      <c r="AC46" s="75"/>
      <c r="AD46" s="26"/>
      <c r="AE46" s="76"/>
      <c r="AF46" s="66"/>
      <c r="AG46" s="66"/>
      <c r="AH46" s="66"/>
      <c r="AI46" s="28"/>
      <c r="AJ46" s="12"/>
    </row>
    <row r="47" spans="2:36" s="1" customFormat="1" ht="12.75">
      <c r="B47" s="6"/>
      <c r="C47" s="7"/>
      <c r="D47" s="8"/>
      <c r="E47" s="9"/>
      <c r="F47" s="66"/>
      <c r="G47" s="8"/>
      <c r="H47" s="9"/>
      <c r="I47" s="66"/>
      <c r="J47" s="8"/>
      <c r="K47" s="10"/>
      <c r="L47" s="7"/>
      <c r="M47" s="11"/>
      <c r="N47" s="66"/>
      <c r="O47" s="8"/>
      <c r="P47" s="9"/>
      <c r="Q47" s="66"/>
      <c r="R47" s="8"/>
      <c r="S47" s="10"/>
      <c r="T47" s="7"/>
      <c r="U47" s="7"/>
      <c r="V47" s="7"/>
      <c r="W47" s="11"/>
      <c r="X47" s="9"/>
      <c r="Y47" s="6"/>
      <c r="Z47" s="10"/>
      <c r="AA47" s="66"/>
      <c r="AB47" s="66"/>
      <c r="AC47" s="75"/>
      <c r="AD47" s="26"/>
      <c r="AE47" s="76"/>
      <c r="AF47" s="66"/>
      <c r="AG47" s="66"/>
      <c r="AH47" s="66"/>
      <c r="AI47" s="28"/>
      <c r="AJ47" s="12"/>
    </row>
    <row r="48" spans="2:36" s="1" customFormat="1" ht="12.75">
      <c r="B48" s="6"/>
      <c r="C48" s="7"/>
      <c r="D48" s="8"/>
      <c r="E48" s="9"/>
      <c r="F48" s="66"/>
      <c r="G48" s="8"/>
      <c r="H48" s="9"/>
      <c r="I48" s="66"/>
      <c r="J48" s="8"/>
      <c r="K48" s="10"/>
      <c r="L48" s="7"/>
      <c r="M48" s="11"/>
      <c r="N48" s="66"/>
      <c r="O48" s="8"/>
      <c r="P48" s="9"/>
      <c r="Q48" s="66"/>
      <c r="R48" s="8"/>
      <c r="S48" s="10"/>
      <c r="T48" s="7"/>
      <c r="U48" s="7"/>
      <c r="V48" s="7"/>
      <c r="W48" s="11"/>
      <c r="X48" s="9"/>
      <c r="Y48" s="6"/>
      <c r="Z48" s="10"/>
      <c r="AA48" s="66"/>
      <c r="AB48" s="66"/>
      <c r="AC48" s="75"/>
      <c r="AD48" s="26"/>
      <c r="AE48" s="76"/>
      <c r="AF48" s="66"/>
      <c r="AG48" s="66"/>
      <c r="AH48" s="66"/>
      <c r="AI48" s="28"/>
      <c r="AJ48" s="12"/>
    </row>
    <row r="49" spans="2:36" s="1" customFormat="1" ht="12.75">
      <c r="B49" s="6"/>
      <c r="C49" s="7"/>
      <c r="D49" s="8"/>
      <c r="E49" s="9"/>
      <c r="F49" s="66"/>
      <c r="G49" s="8"/>
      <c r="H49" s="9"/>
      <c r="I49" s="66"/>
      <c r="J49" s="8"/>
      <c r="K49" s="10"/>
      <c r="L49" s="7"/>
      <c r="M49" s="11"/>
      <c r="N49" s="66"/>
      <c r="O49" s="8"/>
      <c r="P49" s="9"/>
      <c r="Q49" s="66"/>
      <c r="R49" s="8"/>
      <c r="S49" s="10"/>
      <c r="T49" s="7"/>
      <c r="U49" s="7"/>
      <c r="V49" s="7"/>
      <c r="W49" s="11"/>
      <c r="X49" s="9"/>
      <c r="Y49" s="6"/>
      <c r="Z49" s="10"/>
      <c r="AA49" s="66"/>
      <c r="AB49" s="66"/>
      <c r="AC49" s="75"/>
      <c r="AD49" s="26"/>
      <c r="AE49" s="76"/>
      <c r="AF49" s="66"/>
      <c r="AG49" s="66"/>
      <c r="AH49" s="66"/>
      <c r="AI49" s="28"/>
      <c r="AJ49" s="12"/>
    </row>
    <row r="50" spans="2:36" s="1" customFormat="1" ht="12.75">
      <c r="B50" s="6"/>
      <c r="C50" s="7"/>
      <c r="D50" s="8"/>
      <c r="E50" s="9"/>
      <c r="F50" s="66"/>
      <c r="G50" s="8"/>
      <c r="H50" s="9"/>
      <c r="I50" s="66"/>
      <c r="J50" s="8"/>
      <c r="K50" s="10"/>
      <c r="L50" s="7"/>
      <c r="M50" s="11"/>
      <c r="N50" s="66"/>
      <c r="O50" s="8"/>
      <c r="P50" s="9"/>
      <c r="Q50" s="66"/>
      <c r="R50" s="8"/>
      <c r="S50" s="10"/>
      <c r="T50" s="7"/>
      <c r="U50" s="7"/>
      <c r="V50" s="7"/>
      <c r="W50" s="11"/>
      <c r="X50" s="9"/>
      <c r="Y50" s="6"/>
      <c r="Z50" s="10"/>
      <c r="AA50" s="66"/>
      <c r="AB50" s="66"/>
      <c r="AC50" s="75"/>
      <c r="AD50" s="26"/>
      <c r="AE50" s="76"/>
      <c r="AF50" s="66"/>
      <c r="AG50" s="66"/>
      <c r="AH50" s="66"/>
      <c r="AI50" s="28"/>
      <c r="AJ50" s="12"/>
    </row>
    <row r="51" spans="2:36" s="1" customFormat="1" ht="12.75">
      <c r="B51" s="6"/>
      <c r="C51" s="7"/>
      <c r="D51" s="8"/>
      <c r="E51" s="9"/>
      <c r="F51" s="66"/>
      <c r="G51" s="8"/>
      <c r="H51" s="9"/>
      <c r="I51" s="66"/>
      <c r="J51" s="8"/>
      <c r="K51" s="10"/>
      <c r="L51" s="7"/>
      <c r="M51" s="11"/>
      <c r="N51" s="66"/>
      <c r="O51" s="8"/>
      <c r="P51" s="9"/>
      <c r="Q51" s="66"/>
      <c r="R51" s="8"/>
      <c r="S51" s="10"/>
      <c r="T51" s="7"/>
      <c r="U51" s="7"/>
      <c r="V51" s="7"/>
      <c r="W51" s="11"/>
      <c r="X51" s="9"/>
      <c r="Y51" s="6"/>
      <c r="Z51" s="10"/>
      <c r="AA51" s="66"/>
      <c r="AB51" s="66"/>
      <c r="AC51" s="75"/>
      <c r="AD51" s="26"/>
      <c r="AE51" s="76"/>
      <c r="AF51" s="66"/>
      <c r="AG51" s="66"/>
      <c r="AH51" s="66"/>
      <c r="AI51" s="28"/>
      <c r="AJ51" s="12"/>
    </row>
    <row r="52" spans="2:36" s="1" customFormat="1" ht="12.75">
      <c r="B52" s="6"/>
      <c r="C52" s="7"/>
      <c r="D52" s="8"/>
      <c r="E52" s="9"/>
      <c r="F52" s="66"/>
      <c r="G52" s="8"/>
      <c r="H52" s="9"/>
      <c r="I52" s="66"/>
      <c r="J52" s="8"/>
      <c r="K52" s="10"/>
      <c r="L52" s="7"/>
      <c r="M52" s="11"/>
      <c r="N52" s="66"/>
      <c r="O52" s="8"/>
      <c r="P52" s="9"/>
      <c r="Q52" s="66"/>
      <c r="R52" s="8"/>
      <c r="S52" s="10"/>
      <c r="T52" s="7"/>
      <c r="U52" s="7"/>
      <c r="V52" s="7"/>
      <c r="W52" s="11"/>
      <c r="X52" s="9"/>
      <c r="Y52" s="6"/>
      <c r="Z52" s="10"/>
      <c r="AA52" s="66"/>
      <c r="AB52" s="66"/>
      <c r="AC52" s="75"/>
      <c r="AD52" s="26"/>
      <c r="AE52" s="76"/>
      <c r="AF52" s="66"/>
      <c r="AG52" s="66"/>
      <c r="AH52" s="66"/>
      <c r="AI52" s="28"/>
      <c r="AJ52" s="1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52"/>
  <sheetViews>
    <sheetView showGridLines="0" tabSelected="1" zoomScale="101" zoomScaleNormal="101" workbookViewId="0" topLeftCell="A2">
      <selection activeCell="AC8" sqref="AC8"/>
    </sheetView>
  </sheetViews>
  <sheetFormatPr defaultColWidth="9.140625" defaultRowHeight="12.75"/>
  <cols>
    <col min="1" max="1" width="3.57421875" style="12" customWidth="1"/>
    <col min="2" max="2" width="3.28125" style="6" customWidth="1"/>
    <col min="3" max="3" width="14.28125" style="7" customWidth="1"/>
    <col min="4" max="4" width="7.28125" style="8" customWidth="1"/>
    <col min="5" max="5" width="3.00390625" style="9" hidden="1" customWidth="1"/>
    <col min="6" max="6" width="6.7109375" style="66" customWidth="1"/>
    <col min="7" max="7" width="6.7109375" style="8" customWidth="1"/>
    <col min="8" max="8" width="6.7109375" style="9" hidden="1" customWidth="1"/>
    <col min="9" max="9" width="6.7109375" style="66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66" customWidth="1"/>
    <col min="15" max="15" width="6.7109375" style="8" customWidth="1"/>
    <col min="16" max="16" width="6.7109375" style="9" hidden="1" customWidth="1"/>
    <col min="17" max="17" width="6.7109375" style="66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57421875" style="6" customWidth="1"/>
    <col min="26" max="26" width="9.00390625" style="10" customWidth="1"/>
    <col min="27" max="27" width="7.421875" style="66" customWidth="1"/>
    <col min="28" max="28" width="8.140625" style="66" bestFit="1" customWidth="1"/>
    <col min="29" max="29" width="8.421875" style="75" bestFit="1" customWidth="1"/>
    <col min="30" max="30" width="3.8515625" style="26" customWidth="1"/>
    <col min="31" max="31" width="6.421875" style="76" customWidth="1"/>
    <col min="32" max="32" width="9.00390625" style="66" customWidth="1"/>
    <col min="33" max="33" width="8.140625" style="66" customWidth="1"/>
    <col min="34" max="34" width="9.57421875" style="66" customWidth="1"/>
    <col min="35" max="35" width="6.8515625" style="28" customWidth="1"/>
    <col min="36" max="36" width="9.140625" style="12" customWidth="1"/>
    <col min="37" max="37" width="9.140625" style="4" customWidth="1"/>
    <col min="38" max="38" width="17.57421875" style="4" customWidth="1"/>
    <col min="39" max="16384" width="8.8515625" style="4" customWidth="1"/>
  </cols>
  <sheetData>
    <row r="1" spans="1:38" s="2" customFormat="1" ht="42.75" customHeight="1" hidden="1" thickBot="1">
      <c r="A1" s="13"/>
      <c r="B1" s="22"/>
      <c r="C1" s="15"/>
      <c r="D1" s="16"/>
      <c r="E1" s="17"/>
      <c r="F1" s="62"/>
      <c r="G1" s="16"/>
      <c r="H1" s="17"/>
      <c r="I1" s="62"/>
      <c r="J1" s="16"/>
      <c r="K1" s="18"/>
      <c r="L1" s="19"/>
      <c r="M1" s="20"/>
      <c r="N1" s="62"/>
      <c r="O1" s="16"/>
      <c r="P1" s="17"/>
      <c r="Q1" s="62"/>
      <c r="R1" s="16"/>
      <c r="S1" s="18"/>
      <c r="T1" s="19"/>
      <c r="U1" s="19"/>
      <c r="V1" s="19"/>
      <c r="W1" s="20"/>
      <c r="X1" s="21"/>
      <c r="Y1" s="14"/>
      <c r="Z1" s="22"/>
      <c r="AA1" s="62"/>
      <c r="AB1" s="62"/>
      <c r="AC1" s="68"/>
      <c r="AD1" s="24"/>
      <c r="AE1" s="69"/>
      <c r="AF1" s="62"/>
      <c r="AG1" s="62"/>
      <c r="AH1" s="68"/>
      <c r="AI1" s="27"/>
      <c r="AJ1" s="13"/>
      <c r="AK1" s="13"/>
      <c r="AL1" s="13"/>
    </row>
    <row r="2" spans="1:38" s="2" customFormat="1" ht="13.5" customHeight="1" thickBot="1">
      <c r="A2" s="13"/>
      <c r="B2" s="21"/>
      <c r="C2" s="21"/>
      <c r="D2" s="21"/>
      <c r="E2" s="21"/>
      <c r="F2" s="63"/>
      <c r="G2" s="21"/>
      <c r="H2" s="21"/>
      <c r="I2" s="63"/>
      <c r="J2" s="21"/>
      <c r="K2" s="21"/>
      <c r="L2" s="21"/>
      <c r="M2" s="21"/>
      <c r="N2" s="63"/>
      <c r="O2" s="21"/>
      <c r="P2" s="21"/>
      <c r="Q2" s="63"/>
      <c r="R2" s="21"/>
      <c r="S2" s="21"/>
      <c r="T2" s="21"/>
      <c r="U2" s="21"/>
      <c r="V2" s="21"/>
      <c r="W2" s="21"/>
      <c r="X2" s="21"/>
      <c r="Y2" s="21"/>
      <c r="Z2" s="21"/>
      <c r="AA2" s="63"/>
      <c r="AB2" s="63"/>
      <c r="AC2" s="63"/>
      <c r="AD2" s="29"/>
      <c r="AE2" s="63"/>
      <c r="AF2" s="63"/>
      <c r="AG2" s="63"/>
      <c r="AH2" s="63"/>
      <c r="AI2" s="27"/>
      <c r="AJ2" s="13"/>
      <c r="AK2" s="13"/>
      <c r="AL2" s="13"/>
    </row>
    <row r="3" spans="1:38" s="2" customFormat="1" ht="21.75" customHeight="1" thickTop="1">
      <c r="A3" s="13"/>
      <c r="B3" s="30"/>
      <c r="C3" s="31"/>
      <c r="D3" s="31"/>
      <c r="E3" s="31"/>
      <c r="F3" s="32"/>
      <c r="G3" s="32"/>
      <c r="H3" s="31"/>
      <c r="I3" s="33"/>
      <c r="J3" s="33"/>
      <c r="K3" s="31"/>
      <c r="L3" s="31"/>
      <c r="M3" s="31"/>
      <c r="N3" s="77"/>
      <c r="O3" s="77"/>
      <c r="P3" s="31"/>
      <c r="Q3" s="60"/>
      <c r="R3" s="60"/>
      <c r="S3" s="31"/>
      <c r="T3" s="31"/>
      <c r="U3" s="31"/>
      <c r="V3" s="31"/>
      <c r="W3" s="31"/>
      <c r="X3" s="31"/>
      <c r="Y3" s="34" t="s">
        <v>16</v>
      </c>
      <c r="Z3" s="34" t="s">
        <v>16</v>
      </c>
      <c r="AA3" s="36" t="s">
        <v>13</v>
      </c>
      <c r="AB3" s="36" t="s">
        <v>13</v>
      </c>
      <c r="AC3" s="36" t="s">
        <v>13</v>
      </c>
      <c r="AD3" s="35" t="s">
        <v>22</v>
      </c>
      <c r="AE3" s="70" t="s">
        <v>13</v>
      </c>
      <c r="AF3" s="36" t="s">
        <v>16</v>
      </c>
      <c r="AG3" s="36" t="s">
        <v>13</v>
      </c>
      <c r="AH3" s="36" t="s">
        <v>16</v>
      </c>
      <c r="AI3" s="37" t="s">
        <v>26</v>
      </c>
      <c r="AJ3" s="38" t="s">
        <v>27</v>
      </c>
      <c r="AK3" s="13"/>
      <c r="AL3" s="13"/>
    </row>
    <row r="4" spans="1:38" s="2" customFormat="1" ht="27.75" customHeight="1">
      <c r="A4" s="13"/>
      <c r="B4" s="39" t="s">
        <v>0</v>
      </c>
      <c r="C4" s="40" t="s">
        <v>23</v>
      </c>
      <c r="D4" s="40" t="s">
        <v>40</v>
      </c>
      <c r="E4" s="40">
        <v>1</v>
      </c>
      <c r="F4" s="64" t="s">
        <v>21</v>
      </c>
      <c r="G4" s="41" t="s">
        <v>9</v>
      </c>
      <c r="H4" s="42">
        <v>2</v>
      </c>
      <c r="I4" s="67" t="s">
        <v>21</v>
      </c>
      <c r="J4" s="43" t="s">
        <v>9</v>
      </c>
      <c r="K4" s="42" t="s">
        <v>1</v>
      </c>
      <c r="L4" s="42" t="s">
        <v>2</v>
      </c>
      <c r="M4" s="42">
        <v>3</v>
      </c>
      <c r="N4" s="80" t="s">
        <v>21</v>
      </c>
      <c r="O4" s="78" t="s">
        <v>9</v>
      </c>
      <c r="P4" s="42">
        <v>4</v>
      </c>
      <c r="Q4" s="79" t="s">
        <v>21</v>
      </c>
      <c r="R4" s="61" t="s">
        <v>9</v>
      </c>
      <c r="S4" s="44" t="s">
        <v>3</v>
      </c>
      <c r="T4" s="44" t="s">
        <v>4</v>
      </c>
      <c r="U4" s="44" t="s">
        <v>5</v>
      </c>
      <c r="V4" s="44" t="s">
        <v>6</v>
      </c>
      <c r="W4" s="44" t="s">
        <v>7</v>
      </c>
      <c r="X4" s="44"/>
      <c r="Y4" s="45" t="s">
        <v>15</v>
      </c>
      <c r="Z4" s="45" t="s">
        <v>14</v>
      </c>
      <c r="AA4" s="45" t="s">
        <v>8</v>
      </c>
      <c r="AB4" s="45" t="s">
        <v>11</v>
      </c>
      <c r="AC4" s="45" t="s">
        <v>12</v>
      </c>
      <c r="AD4" s="46" t="s">
        <v>10</v>
      </c>
      <c r="AE4" s="45" t="s">
        <v>17</v>
      </c>
      <c r="AF4" s="45" t="s">
        <v>18</v>
      </c>
      <c r="AG4" s="71" t="s">
        <v>19</v>
      </c>
      <c r="AH4" s="45" t="s">
        <v>20</v>
      </c>
      <c r="AI4" s="46" t="s">
        <v>24</v>
      </c>
      <c r="AJ4" s="47" t="s">
        <v>25</v>
      </c>
      <c r="AK4" s="1"/>
      <c r="AL4" s="1"/>
    </row>
    <row r="5" spans="1:38" ht="13.5">
      <c r="A5" s="13"/>
      <c r="B5" s="88">
        <v>1</v>
      </c>
      <c r="C5" s="48" t="s">
        <v>28</v>
      </c>
      <c r="D5" s="48" t="s">
        <v>45</v>
      </c>
      <c r="E5" s="49"/>
      <c r="F5" s="84">
        <v>30.55</v>
      </c>
      <c r="G5" s="86">
        <v>4.42</v>
      </c>
      <c r="H5" s="50">
        <v>27</v>
      </c>
      <c r="I5" s="84">
        <v>34.15</v>
      </c>
      <c r="J5" s="86">
        <v>4.53</v>
      </c>
      <c r="K5" s="50">
        <f>MIN(F5,I5)</f>
        <v>30.55</v>
      </c>
      <c r="L5" s="50">
        <f>MIN(G5,J5)</f>
        <v>4.42</v>
      </c>
      <c r="M5" s="50">
        <v>24</v>
      </c>
      <c r="N5" s="84">
        <v>30.2</v>
      </c>
      <c r="O5" s="86">
        <v>4.75</v>
      </c>
      <c r="P5" s="50">
        <v>29</v>
      </c>
      <c r="Q5" s="84">
        <v>34.4</v>
      </c>
      <c r="R5" s="86">
        <v>4.28</v>
      </c>
      <c r="S5" s="51">
        <f>MIN(N5,Q5)</f>
        <v>30.2</v>
      </c>
      <c r="T5" s="51">
        <f>MIN(K5,S5)</f>
        <v>30.2</v>
      </c>
      <c r="U5" s="51">
        <f>MIN(O5,R5)</f>
        <v>4.28</v>
      </c>
      <c r="V5" s="51">
        <f>MAX(F5,I5)</f>
        <v>34.15</v>
      </c>
      <c r="W5" s="51">
        <f>MAX(N5,Q5)</f>
        <v>34.4</v>
      </c>
      <c r="X5" s="51"/>
      <c r="Y5" s="51">
        <f>MIN(L5,U5)</f>
        <v>4.28</v>
      </c>
      <c r="Z5" s="51">
        <f>AVERAGE(G5,J5,O5,R5)</f>
        <v>4.495</v>
      </c>
      <c r="AA5" s="90">
        <f>MAX(V5,W5)</f>
        <v>34.4</v>
      </c>
      <c r="AB5" s="51">
        <f>SUM(F5+I5+N5+Q5)-T5</f>
        <v>99.10000000000001</v>
      </c>
      <c r="AC5" s="51">
        <f>SUM(F5,I5,N5,Q5)</f>
        <v>129.3</v>
      </c>
      <c r="AD5" s="93">
        <v>1</v>
      </c>
      <c r="AE5" s="72">
        <v>40.1</v>
      </c>
      <c r="AF5" s="85">
        <v>4.2</v>
      </c>
      <c r="AG5" s="92">
        <f>MAX(AA5,AE5)</f>
        <v>40.1</v>
      </c>
      <c r="AH5" s="92">
        <f>MIN(Y5,AF5)</f>
        <v>4.2</v>
      </c>
      <c r="AI5" s="53">
        <v>60</v>
      </c>
      <c r="AJ5" s="97">
        <f>SUM(3600/AH5*AI5/5280)</f>
        <v>9.74025974025974</v>
      </c>
      <c r="AK5" s="1"/>
      <c r="AL5" s="1"/>
    </row>
    <row r="6" spans="1:38" ht="13.5">
      <c r="A6" s="13"/>
      <c r="B6" s="87">
        <v>2</v>
      </c>
      <c r="C6" s="49" t="s">
        <v>29</v>
      </c>
      <c r="D6" s="49" t="s">
        <v>45</v>
      </c>
      <c r="E6" s="49">
        <v>18</v>
      </c>
      <c r="F6" s="50">
        <v>23.65</v>
      </c>
      <c r="G6" s="50">
        <v>5.01</v>
      </c>
      <c r="H6" s="50">
        <v>27</v>
      </c>
      <c r="I6" s="50">
        <v>30.8</v>
      </c>
      <c r="J6" s="50">
        <v>5.02</v>
      </c>
      <c r="K6" s="50">
        <f>MIN(F6,I6)</f>
        <v>23.65</v>
      </c>
      <c r="L6" s="50">
        <f>MIN(G6,J6)</f>
        <v>5.01</v>
      </c>
      <c r="M6" s="50">
        <v>24</v>
      </c>
      <c r="N6" s="50">
        <v>26</v>
      </c>
      <c r="O6" s="50">
        <v>4.78</v>
      </c>
      <c r="P6" s="50">
        <v>29</v>
      </c>
      <c r="Q6" s="50">
        <v>32.85</v>
      </c>
      <c r="R6" s="50">
        <v>4.81</v>
      </c>
      <c r="S6" s="51">
        <f>MIN(N6,Q6)</f>
        <v>26</v>
      </c>
      <c r="T6" s="51">
        <f>MIN(K6,S6)</f>
        <v>23.65</v>
      </c>
      <c r="U6" s="51">
        <f>MIN(O6,R6)</f>
        <v>4.78</v>
      </c>
      <c r="V6" s="51">
        <f>MAX(F6,I6)</f>
        <v>30.8</v>
      </c>
      <c r="W6" s="51">
        <f>MAX(N6,Q6)</f>
        <v>32.85</v>
      </c>
      <c r="X6" s="51"/>
      <c r="Y6" s="51">
        <f>MIN(L6,U6)</f>
        <v>4.78</v>
      </c>
      <c r="Z6" s="51">
        <f>AVERAGE(G6,J6,O6,R6)</f>
        <v>4.904999999999999</v>
      </c>
      <c r="AA6" s="90">
        <f>MAX(V6,W6)</f>
        <v>32.85</v>
      </c>
      <c r="AB6" s="51">
        <f>SUM(F6+I6+N6+Q6)-T6</f>
        <v>89.65</v>
      </c>
      <c r="AC6" s="51">
        <f>SUM(F6,I6,N6,Q6)</f>
        <v>113.30000000000001</v>
      </c>
      <c r="AD6" s="83">
        <v>2</v>
      </c>
      <c r="AE6" s="72">
        <v>25.25</v>
      </c>
      <c r="AF6" s="50">
        <v>5.09</v>
      </c>
      <c r="AG6" s="73">
        <f>MAX(AA6,AE6)</f>
        <v>32.85</v>
      </c>
      <c r="AH6" s="51">
        <f>MIN(Y6,AF6)</f>
        <v>4.78</v>
      </c>
      <c r="AI6" s="53">
        <v>60</v>
      </c>
      <c r="AJ6" s="54">
        <f>SUM(3600/AH6*AI6/5280)</f>
        <v>8.558387219475085</v>
      </c>
      <c r="AK6" s="1"/>
      <c r="AL6" s="1"/>
    </row>
    <row r="7" spans="1:38" s="5" customFormat="1" ht="13.5" thickBot="1">
      <c r="A7" s="13"/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  <c r="AE7" s="56"/>
      <c r="AF7" s="56"/>
      <c r="AG7" s="74"/>
      <c r="AH7" s="56"/>
      <c r="AI7" s="58"/>
      <c r="AJ7" s="59"/>
      <c r="AK7" s="1"/>
      <c r="AL7" s="1"/>
    </row>
    <row r="8" spans="1:38" s="3" customFormat="1" ht="57.75" customHeight="1" thickTop="1">
      <c r="A8" s="13"/>
      <c r="B8" s="1"/>
      <c r="C8" s="1"/>
      <c r="D8" s="1"/>
      <c r="E8" s="1"/>
      <c r="F8" s="65"/>
      <c r="G8" s="1"/>
      <c r="H8" s="1"/>
      <c r="I8" s="65"/>
      <c r="J8" s="1"/>
      <c r="K8" s="1"/>
      <c r="L8" s="1"/>
      <c r="M8" s="1"/>
      <c r="N8" s="65"/>
      <c r="O8" s="1"/>
      <c r="P8" s="1"/>
      <c r="Q8" s="65"/>
      <c r="R8" s="1"/>
      <c r="S8" s="1"/>
      <c r="T8" s="1"/>
      <c r="U8" s="1"/>
      <c r="V8" s="1"/>
      <c r="W8" s="1"/>
      <c r="X8" s="1"/>
      <c r="Y8" s="1"/>
      <c r="Z8" s="1"/>
      <c r="AA8" s="65"/>
      <c r="AB8" s="65"/>
      <c r="AC8" s="65"/>
      <c r="AD8" s="25"/>
      <c r="AE8" s="65"/>
      <c r="AF8" s="65"/>
      <c r="AG8" s="65"/>
      <c r="AH8" s="65"/>
      <c r="AI8" s="25"/>
      <c r="AJ8" s="1"/>
      <c r="AK8" s="1"/>
      <c r="AL8" s="1"/>
    </row>
    <row r="9" spans="1:38" s="81" customFormat="1" ht="76.5" customHeight="1">
      <c r="A9" s="13"/>
      <c r="B9" s="1"/>
      <c r="C9" s="1"/>
      <c r="D9" s="1"/>
      <c r="E9" s="1"/>
      <c r="F9" s="65"/>
      <c r="G9" s="1"/>
      <c r="H9" s="1"/>
      <c r="I9" s="65"/>
      <c r="J9" s="1"/>
      <c r="K9" s="1"/>
      <c r="L9" s="1"/>
      <c r="M9" s="1"/>
      <c r="N9" s="65"/>
      <c r="O9" s="1"/>
      <c r="P9" s="1"/>
      <c r="Q9" s="65"/>
      <c r="R9" s="1"/>
      <c r="S9" s="1"/>
      <c r="T9" s="1"/>
      <c r="U9" s="1"/>
      <c r="V9" s="1"/>
      <c r="W9" s="1"/>
      <c r="X9" s="1"/>
      <c r="Y9" s="1"/>
      <c r="Z9" s="1"/>
      <c r="AA9" s="65"/>
      <c r="AB9" s="65"/>
      <c r="AC9" s="65"/>
      <c r="AD9" s="25"/>
      <c r="AE9" s="65"/>
      <c r="AF9" s="65"/>
      <c r="AG9" s="65"/>
      <c r="AH9" s="65"/>
      <c r="AI9" s="25"/>
      <c r="AJ9" s="1"/>
      <c r="AK9" s="1"/>
      <c r="AL9" s="1"/>
    </row>
    <row r="10" spans="1:38" ht="12.75">
      <c r="A10" s="13"/>
      <c r="B10" s="1"/>
      <c r="C10" s="1"/>
      <c r="D10" s="1"/>
      <c r="E10" s="1"/>
      <c r="F10" s="65"/>
      <c r="G10" s="1"/>
      <c r="H10" s="1"/>
      <c r="I10" s="65"/>
      <c r="J10" s="1"/>
      <c r="K10" s="1"/>
      <c r="L10" s="1"/>
      <c r="M10" s="1"/>
      <c r="N10" s="65"/>
      <c r="O10" s="1"/>
      <c r="P10" s="1"/>
      <c r="Q10" s="65"/>
      <c r="R10" s="1"/>
      <c r="S10" s="1"/>
      <c r="T10" s="1"/>
      <c r="U10" s="1"/>
      <c r="V10" s="1"/>
      <c r="W10" s="1"/>
      <c r="X10" s="1"/>
      <c r="Y10" s="1"/>
      <c r="Z10" s="1"/>
      <c r="AA10" s="65"/>
      <c r="AB10" s="65"/>
      <c r="AC10" s="65"/>
      <c r="AD10" s="25"/>
      <c r="AE10" s="65"/>
      <c r="AF10" s="65"/>
      <c r="AG10" s="65"/>
      <c r="AH10" s="65"/>
      <c r="AI10" s="25"/>
      <c r="AJ10" s="1"/>
      <c r="AK10" s="1"/>
      <c r="AL10" s="1"/>
    </row>
    <row r="11" spans="1:38" ht="12.75">
      <c r="A11" s="13"/>
      <c r="B11" s="1"/>
      <c r="C11" s="1"/>
      <c r="D11" s="1"/>
      <c r="E11" s="1"/>
      <c r="F11" s="65"/>
      <c r="G11" s="1"/>
      <c r="H11" s="1"/>
      <c r="I11" s="65"/>
      <c r="J11" s="1"/>
      <c r="K11" s="1"/>
      <c r="L11" s="1"/>
      <c r="M11" s="1"/>
      <c r="N11" s="65"/>
      <c r="O11" s="1"/>
      <c r="P11" s="1"/>
      <c r="Q11" s="65"/>
      <c r="R11" s="1"/>
      <c r="S11" s="1"/>
      <c r="T11" s="1"/>
      <c r="U11" s="1"/>
      <c r="V11" s="1"/>
      <c r="W11" s="1"/>
      <c r="X11" s="1"/>
      <c r="Y11" s="1"/>
      <c r="Z11" s="1"/>
      <c r="AA11" s="65"/>
      <c r="AB11" s="65"/>
      <c r="AC11" s="65"/>
      <c r="AD11" s="25"/>
      <c r="AE11" s="65"/>
      <c r="AF11" s="65"/>
      <c r="AG11" s="65"/>
      <c r="AH11" s="65"/>
      <c r="AI11" s="25"/>
      <c r="AJ11" s="1"/>
      <c r="AK11" s="1"/>
      <c r="AL11" s="1"/>
    </row>
    <row r="12" spans="1:38" s="2" customFormat="1" ht="16.5" customHeight="1">
      <c r="A12" s="13"/>
      <c r="B12" s="1"/>
      <c r="C12" s="1"/>
      <c r="D12" s="1"/>
      <c r="E12" s="1"/>
      <c r="F12" s="65"/>
      <c r="G12" s="1"/>
      <c r="H12" s="1"/>
      <c r="I12" s="65"/>
      <c r="J12" s="1"/>
      <c r="K12" s="1"/>
      <c r="L12" s="1"/>
      <c r="M12" s="1"/>
      <c r="N12" s="65"/>
      <c r="O12" s="1"/>
      <c r="P12" s="1"/>
      <c r="Q12" s="65"/>
      <c r="R12" s="1"/>
      <c r="S12" s="1"/>
      <c r="T12" s="1"/>
      <c r="U12" s="1"/>
      <c r="V12" s="1"/>
      <c r="W12" s="1"/>
      <c r="X12" s="1"/>
      <c r="Y12" s="1"/>
      <c r="Z12" s="1"/>
      <c r="AA12" s="65"/>
      <c r="AB12" s="65"/>
      <c r="AC12" s="65"/>
      <c r="AD12" s="25"/>
      <c r="AE12" s="65"/>
      <c r="AF12" s="65"/>
      <c r="AG12" s="65"/>
      <c r="AH12" s="65"/>
      <c r="AI12" s="25"/>
      <c r="AJ12" s="1"/>
      <c r="AK12" s="1"/>
      <c r="AL12" s="1"/>
    </row>
    <row r="13" spans="1:38" s="5" customFormat="1" ht="408.75" customHeight="1" thickBot="1">
      <c r="A13" s="13"/>
      <c r="B13" s="1"/>
      <c r="C13" s="1"/>
      <c r="D13" s="1"/>
      <c r="E13" s="1"/>
      <c r="F13" s="65"/>
      <c r="G13" s="1"/>
      <c r="H13" s="1"/>
      <c r="I13" s="65"/>
      <c r="J13" s="1"/>
      <c r="K13" s="1"/>
      <c r="L13" s="1"/>
      <c r="M13" s="1"/>
      <c r="N13" s="65"/>
      <c r="O13" s="1"/>
      <c r="P13" s="1"/>
      <c r="Q13" s="65"/>
      <c r="R13" s="1"/>
      <c r="S13" s="1"/>
      <c r="T13" s="1"/>
      <c r="U13" s="1"/>
      <c r="V13" s="1"/>
      <c r="W13" s="1"/>
      <c r="X13" s="1"/>
      <c r="Y13" s="1"/>
      <c r="Z13" s="1"/>
      <c r="AA13" s="65"/>
      <c r="AB13" s="65"/>
      <c r="AC13" s="65"/>
      <c r="AD13" s="25"/>
      <c r="AE13" s="65"/>
      <c r="AF13" s="65"/>
      <c r="AG13" s="65"/>
      <c r="AH13" s="65"/>
      <c r="AI13" s="25"/>
      <c r="AJ13" s="1"/>
      <c r="AK13" s="1"/>
      <c r="AL13" s="1"/>
    </row>
    <row r="14" spans="1:38" s="3" customFormat="1" ht="12.75">
      <c r="A14" s="13"/>
      <c r="B14" s="6"/>
      <c r="C14" s="7"/>
      <c r="D14" s="8"/>
      <c r="E14" s="9"/>
      <c r="F14" s="66"/>
      <c r="G14" s="8"/>
      <c r="H14" s="9"/>
      <c r="I14" s="66"/>
      <c r="J14" s="8"/>
      <c r="K14" s="10"/>
      <c r="L14" s="7"/>
      <c r="M14" s="11"/>
      <c r="N14" s="66"/>
      <c r="O14" s="8"/>
      <c r="P14" s="9"/>
      <c r="Q14" s="66"/>
      <c r="R14" s="8"/>
      <c r="S14" s="10"/>
      <c r="T14" s="7"/>
      <c r="U14" s="7"/>
      <c r="V14" s="7"/>
      <c r="W14" s="11"/>
      <c r="X14" s="9"/>
      <c r="Y14" s="6"/>
      <c r="Z14" s="10"/>
      <c r="AA14" s="66"/>
      <c r="AB14" s="66"/>
      <c r="AC14" s="75"/>
      <c r="AD14" s="26"/>
      <c r="AE14" s="76"/>
      <c r="AF14" s="66"/>
      <c r="AG14" s="66"/>
      <c r="AH14" s="66"/>
      <c r="AI14" s="25"/>
      <c r="AJ14" s="1"/>
      <c r="AK14" s="1"/>
      <c r="AL14" s="1"/>
    </row>
    <row r="15" spans="1:38" ht="12.75">
      <c r="A15" s="13"/>
      <c r="AI15" s="25"/>
      <c r="AJ15" s="1"/>
      <c r="AK15" s="1"/>
      <c r="AL15" s="1"/>
    </row>
    <row r="16" spans="1:38" ht="12.75">
      <c r="A16" s="13"/>
      <c r="AI16" s="25"/>
      <c r="AJ16" s="1"/>
      <c r="AK16" s="1"/>
      <c r="AL16" s="1"/>
    </row>
    <row r="17" spans="1:38" s="5" customFormat="1" ht="13.5" thickBot="1">
      <c r="A17" s="13"/>
      <c r="B17" s="6"/>
      <c r="C17" s="7"/>
      <c r="D17" s="8"/>
      <c r="E17" s="9"/>
      <c r="F17" s="66"/>
      <c r="G17" s="8"/>
      <c r="H17" s="9"/>
      <c r="I17" s="66"/>
      <c r="J17" s="8"/>
      <c r="K17" s="10"/>
      <c r="L17" s="7"/>
      <c r="M17" s="11"/>
      <c r="N17" s="66"/>
      <c r="O17" s="8"/>
      <c r="P17" s="9"/>
      <c r="Q17" s="66"/>
      <c r="R17" s="8"/>
      <c r="S17" s="10"/>
      <c r="T17" s="7"/>
      <c r="U17" s="7"/>
      <c r="V17" s="7"/>
      <c r="W17" s="11"/>
      <c r="X17" s="9"/>
      <c r="Y17" s="6"/>
      <c r="Z17" s="10"/>
      <c r="AA17" s="66"/>
      <c r="AB17" s="66"/>
      <c r="AC17" s="75"/>
      <c r="AD17" s="26"/>
      <c r="AE17" s="76"/>
      <c r="AF17" s="66"/>
      <c r="AG17" s="66"/>
      <c r="AH17" s="66"/>
      <c r="AI17" s="25"/>
      <c r="AJ17" s="1"/>
      <c r="AK17" s="1"/>
      <c r="AL17" s="1"/>
    </row>
    <row r="18" spans="1:38" s="3" customFormat="1" ht="12.75">
      <c r="A18" s="13"/>
      <c r="B18" s="6"/>
      <c r="C18" s="7"/>
      <c r="D18" s="8"/>
      <c r="E18" s="9"/>
      <c r="F18" s="66"/>
      <c r="G18" s="8"/>
      <c r="H18" s="9"/>
      <c r="I18" s="66"/>
      <c r="J18" s="8"/>
      <c r="K18" s="10"/>
      <c r="L18" s="7"/>
      <c r="M18" s="11"/>
      <c r="N18" s="66"/>
      <c r="O18" s="8"/>
      <c r="P18" s="9"/>
      <c r="Q18" s="66"/>
      <c r="R18" s="8"/>
      <c r="S18" s="10"/>
      <c r="T18" s="7"/>
      <c r="U18" s="7"/>
      <c r="V18" s="7"/>
      <c r="W18" s="11"/>
      <c r="X18" s="9"/>
      <c r="Y18" s="6"/>
      <c r="Z18" s="10"/>
      <c r="AA18" s="66"/>
      <c r="AB18" s="66"/>
      <c r="AC18" s="75"/>
      <c r="AD18" s="26"/>
      <c r="AE18" s="76"/>
      <c r="AF18" s="66"/>
      <c r="AG18" s="66"/>
      <c r="AH18" s="66"/>
      <c r="AI18" s="25"/>
      <c r="AJ18" s="1"/>
      <c r="AK18" s="1"/>
      <c r="AL18" s="1"/>
    </row>
    <row r="19" spans="1:38" ht="12.75">
      <c r="A19" s="13"/>
      <c r="AI19" s="25"/>
      <c r="AJ19" s="1"/>
      <c r="AK19" s="1"/>
      <c r="AL19" s="1"/>
    </row>
    <row r="20" spans="1:38" ht="12.75">
      <c r="A20" s="13"/>
      <c r="AI20" s="25"/>
      <c r="AJ20" s="1"/>
      <c r="AK20" s="1"/>
      <c r="AL20" s="1"/>
    </row>
    <row r="21" spans="1:38" s="5" customFormat="1" ht="13.5" thickBot="1">
      <c r="A21" s="13"/>
      <c r="B21" s="6"/>
      <c r="C21" s="7"/>
      <c r="D21" s="8"/>
      <c r="E21" s="9"/>
      <c r="F21" s="66"/>
      <c r="G21" s="8"/>
      <c r="H21" s="9"/>
      <c r="I21" s="66"/>
      <c r="J21" s="8"/>
      <c r="K21" s="10"/>
      <c r="L21" s="7"/>
      <c r="M21" s="11"/>
      <c r="N21" s="66"/>
      <c r="O21" s="8"/>
      <c r="P21" s="9"/>
      <c r="Q21" s="66"/>
      <c r="R21" s="8"/>
      <c r="S21" s="10"/>
      <c r="T21" s="7"/>
      <c r="U21" s="7"/>
      <c r="V21" s="7"/>
      <c r="W21" s="11"/>
      <c r="X21" s="9"/>
      <c r="Y21" s="6"/>
      <c r="Z21" s="10"/>
      <c r="AA21" s="66"/>
      <c r="AB21" s="66"/>
      <c r="AC21" s="75"/>
      <c r="AD21" s="26"/>
      <c r="AE21" s="76"/>
      <c r="AF21" s="66"/>
      <c r="AG21" s="66"/>
      <c r="AH21" s="66"/>
      <c r="AI21" s="28"/>
      <c r="AJ21" s="12"/>
      <c r="AK21" s="1"/>
      <c r="AL21" s="1"/>
    </row>
    <row r="22" spans="1:38" s="3" customFormat="1" ht="13.5" customHeight="1">
      <c r="A22" s="13"/>
      <c r="B22" s="6"/>
      <c r="C22" s="7"/>
      <c r="D22" s="8"/>
      <c r="E22" s="9"/>
      <c r="F22" s="66"/>
      <c r="G22" s="8"/>
      <c r="H22" s="9"/>
      <c r="I22" s="66"/>
      <c r="J22" s="8"/>
      <c r="K22" s="10"/>
      <c r="L22" s="7"/>
      <c r="M22" s="11"/>
      <c r="N22" s="66"/>
      <c r="O22" s="8"/>
      <c r="P22" s="9"/>
      <c r="Q22" s="66"/>
      <c r="R22" s="8"/>
      <c r="S22" s="10"/>
      <c r="T22" s="7"/>
      <c r="U22" s="7"/>
      <c r="V22" s="7"/>
      <c r="W22" s="11"/>
      <c r="X22" s="9"/>
      <c r="Y22" s="6"/>
      <c r="Z22" s="10"/>
      <c r="AA22" s="66"/>
      <c r="AB22" s="66"/>
      <c r="AC22" s="75"/>
      <c r="AD22" s="26"/>
      <c r="AE22" s="76"/>
      <c r="AF22" s="66"/>
      <c r="AG22" s="66"/>
      <c r="AH22" s="66"/>
      <c r="AI22" s="28"/>
      <c r="AJ22" s="12"/>
      <c r="AK22" s="1"/>
      <c r="AL22" s="1"/>
    </row>
    <row r="23" spans="1:38" ht="13.5" customHeight="1">
      <c r="A23" s="13"/>
      <c r="AK23" s="1"/>
      <c r="AL23" s="1"/>
    </row>
    <row r="24" spans="1:38" ht="13.5" customHeight="1">
      <c r="A24" s="13"/>
      <c r="AK24" s="1"/>
      <c r="AL24" s="1"/>
    </row>
    <row r="25" spans="1:38" s="5" customFormat="1" ht="13.5" customHeight="1" thickBot="1">
      <c r="A25" s="13"/>
      <c r="B25" s="6"/>
      <c r="C25" s="7"/>
      <c r="D25" s="8"/>
      <c r="E25" s="9"/>
      <c r="F25" s="66"/>
      <c r="G25" s="8"/>
      <c r="H25" s="9"/>
      <c r="I25" s="66"/>
      <c r="J25" s="8"/>
      <c r="K25" s="10"/>
      <c r="L25" s="7"/>
      <c r="M25" s="11"/>
      <c r="N25" s="66"/>
      <c r="O25" s="8"/>
      <c r="P25" s="9"/>
      <c r="Q25" s="66"/>
      <c r="R25" s="8"/>
      <c r="S25" s="10"/>
      <c r="T25" s="7"/>
      <c r="U25" s="7"/>
      <c r="V25" s="7"/>
      <c r="W25" s="11"/>
      <c r="X25" s="9"/>
      <c r="Y25" s="6"/>
      <c r="Z25" s="10"/>
      <c r="AA25" s="66"/>
      <c r="AB25" s="66"/>
      <c r="AC25" s="75"/>
      <c r="AD25" s="26"/>
      <c r="AE25" s="76"/>
      <c r="AF25" s="66"/>
      <c r="AG25" s="66"/>
      <c r="AH25" s="66"/>
      <c r="AI25" s="28"/>
      <c r="AJ25" s="12"/>
      <c r="AK25" s="1"/>
      <c r="AL25" s="1"/>
    </row>
    <row r="26" spans="1:38" s="3" customFormat="1" ht="13.5" customHeight="1">
      <c r="A26" s="13"/>
      <c r="B26" s="6"/>
      <c r="C26" s="7"/>
      <c r="D26" s="8"/>
      <c r="E26" s="9"/>
      <c r="F26" s="66"/>
      <c r="G26" s="8"/>
      <c r="H26" s="9"/>
      <c r="I26" s="66"/>
      <c r="J26" s="8"/>
      <c r="K26" s="10"/>
      <c r="L26" s="7"/>
      <c r="M26" s="11"/>
      <c r="N26" s="66"/>
      <c r="O26" s="8"/>
      <c r="P26" s="9"/>
      <c r="Q26" s="66"/>
      <c r="R26" s="8"/>
      <c r="S26" s="10"/>
      <c r="T26" s="7"/>
      <c r="U26" s="7"/>
      <c r="V26" s="7"/>
      <c r="W26" s="11"/>
      <c r="X26" s="9"/>
      <c r="Y26" s="6"/>
      <c r="Z26" s="10"/>
      <c r="AA26" s="66"/>
      <c r="AB26" s="66"/>
      <c r="AC26" s="75"/>
      <c r="AD26" s="26"/>
      <c r="AE26" s="76"/>
      <c r="AF26" s="66"/>
      <c r="AG26" s="66"/>
      <c r="AH26" s="66"/>
      <c r="AI26" s="28"/>
      <c r="AJ26" s="12"/>
      <c r="AK26" s="1"/>
      <c r="AL26" s="1"/>
    </row>
    <row r="27" spans="1:38" ht="12.75">
      <c r="A27" s="13"/>
      <c r="AK27" s="1"/>
      <c r="AL27" s="1"/>
    </row>
    <row r="28" spans="1:38" ht="12.75">
      <c r="A28" s="13"/>
      <c r="AK28" s="1"/>
      <c r="AL28" s="1"/>
    </row>
    <row r="29" spans="1:38" s="2" customFormat="1" ht="12.75">
      <c r="A29" s="13"/>
      <c r="B29" s="6"/>
      <c r="C29" s="7"/>
      <c r="D29" s="8"/>
      <c r="E29" s="9"/>
      <c r="F29" s="66"/>
      <c r="G29" s="8"/>
      <c r="H29" s="9"/>
      <c r="I29" s="66"/>
      <c r="J29" s="8"/>
      <c r="K29" s="10"/>
      <c r="L29" s="7"/>
      <c r="M29" s="11"/>
      <c r="N29" s="66"/>
      <c r="O29" s="8"/>
      <c r="P29" s="9"/>
      <c r="Q29" s="66"/>
      <c r="R29" s="8"/>
      <c r="S29" s="10"/>
      <c r="T29" s="7"/>
      <c r="U29" s="7"/>
      <c r="V29" s="7"/>
      <c r="W29" s="11"/>
      <c r="X29" s="9"/>
      <c r="Y29" s="6"/>
      <c r="Z29" s="10"/>
      <c r="AA29" s="66"/>
      <c r="AB29" s="66"/>
      <c r="AC29" s="75"/>
      <c r="AD29" s="26"/>
      <c r="AE29" s="76"/>
      <c r="AF29" s="66"/>
      <c r="AG29" s="66"/>
      <c r="AH29" s="66"/>
      <c r="AI29" s="28"/>
      <c r="AJ29" s="12"/>
      <c r="AK29" s="1"/>
      <c r="AL29" s="1"/>
    </row>
    <row r="30" spans="1:38" s="5" customFormat="1" ht="13.5" thickBot="1">
      <c r="A30" s="13"/>
      <c r="B30" s="6"/>
      <c r="C30" s="7"/>
      <c r="D30" s="8"/>
      <c r="E30" s="9"/>
      <c r="F30" s="66"/>
      <c r="G30" s="8"/>
      <c r="H30" s="9"/>
      <c r="I30" s="66"/>
      <c r="J30" s="8"/>
      <c r="K30" s="10"/>
      <c r="L30" s="7"/>
      <c r="M30" s="11"/>
      <c r="N30" s="66"/>
      <c r="O30" s="8"/>
      <c r="P30" s="9"/>
      <c r="Q30" s="66"/>
      <c r="R30" s="8"/>
      <c r="S30" s="10"/>
      <c r="T30" s="7"/>
      <c r="U30" s="7"/>
      <c r="V30" s="7"/>
      <c r="W30" s="11"/>
      <c r="X30" s="9"/>
      <c r="Y30" s="6"/>
      <c r="Z30" s="10"/>
      <c r="AA30" s="66"/>
      <c r="AB30" s="66"/>
      <c r="AC30" s="75"/>
      <c r="AD30" s="26"/>
      <c r="AE30" s="76"/>
      <c r="AF30" s="66"/>
      <c r="AG30" s="66"/>
      <c r="AH30" s="66"/>
      <c r="AI30" s="28"/>
      <c r="AJ30" s="12"/>
      <c r="AK30" s="1"/>
      <c r="AL30" s="1"/>
    </row>
    <row r="31" spans="2:38" s="13" customFormat="1" ht="12.75">
      <c r="B31" s="6"/>
      <c r="C31" s="7"/>
      <c r="D31" s="8"/>
      <c r="E31" s="9"/>
      <c r="F31" s="66"/>
      <c r="G31" s="8"/>
      <c r="H31" s="9"/>
      <c r="I31" s="66"/>
      <c r="J31" s="8"/>
      <c r="K31" s="10"/>
      <c r="L31" s="7"/>
      <c r="M31" s="11"/>
      <c r="N31" s="66"/>
      <c r="O31" s="8"/>
      <c r="P31" s="9"/>
      <c r="Q31" s="66"/>
      <c r="R31" s="8"/>
      <c r="S31" s="10"/>
      <c r="T31" s="7"/>
      <c r="U31" s="7"/>
      <c r="V31" s="7"/>
      <c r="W31" s="11"/>
      <c r="X31" s="9"/>
      <c r="Y31" s="6"/>
      <c r="Z31" s="10"/>
      <c r="AA31" s="66"/>
      <c r="AB31" s="66"/>
      <c r="AC31" s="75"/>
      <c r="AD31" s="26"/>
      <c r="AE31" s="76"/>
      <c r="AF31" s="66"/>
      <c r="AG31" s="66"/>
      <c r="AH31" s="66"/>
      <c r="AI31" s="28"/>
      <c r="AJ31" s="12"/>
      <c r="AK31" s="1"/>
      <c r="AL31" s="1"/>
    </row>
    <row r="32" ht="12.75">
      <c r="A32" s="23"/>
    </row>
    <row r="33" ht="12.75">
      <c r="A33" s="23"/>
    </row>
    <row r="34" spans="1:38" s="2" customFormat="1" ht="12.75">
      <c r="A34" s="13"/>
      <c r="B34" s="6"/>
      <c r="C34" s="7"/>
      <c r="D34" s="8"/>
      <c r="E34" s="9"/>
      <c r="F34" s="66"/>
      <c r="G34" s="8"/>
      <c r="H34" s="9"/>
      <c r="I34" s="66"/>
      <c r="J34" s="8"/>
      <c r="K34" s="10"/>
      <c r="L34" s="7"/>
      <c r="M34" s="11"/>
      <c r="N34" s="66"/>
      <c r="O34" s="8"/>
      <c r="P34" s="9"/>
      <c r="Q34" s="66"/>
      <c r="R34" s="8"/>
      <c r="S34" s="10"/>
      <c r="T34" s="7"/>
      <c r="U34" s="7"/>
      <c r="V34" s="7"/>
      <c r="W34" s="11"/>
      <c r="X34" s="9"/>
      <c r="Y34" s="6"/>
      <c r="Z34" s="10"/>
      <c r="AA34" s="66"/>
      <c r="AB34" s="66"/>
      <c r="AC34" s="75"/>
      <c r="AD34" s="26"/>
      <c r="AE34" s="76"/>
      <c r="AF34" s="66"/>
      <c r="AG34" s="66"/>
      <c r="AH34" s="66"/>
      <c r="AI34" s="28"/>
      <c r="AJ34" s="12"/>
      <c r="AK34" s="1"/>
      <c r="AL34" s="1"/>
    </row>
    <row r="35" spans="1:38" s="2" customFormat="1" ht="12.75">
      <c r="A35" s="13"/>
      <c r="B35" s="6"/>
      <c r="C35" s="7"/>
      <c r="D35" s="8"/>
      <c r="E35" s="9"/>
      <c r="F35" s="66"/>
      <c r="G35" s="8"/>
      <c r="H35" s="9"/>
      <c r="I35" s="66"/>
      <c r="J35" s="8"/>
      <c r="K35" s="10"/>
      <c r="L35" s="7"/>
      <c r="M35" s="11"/>
      <c r="N35" s="66"/>
      <c r="O35" s="8"/>
      <c r="P35" s="9"/>
      <c r="Q35" s="66"/>
      <c r="R35" s="8"/>
      <c r="S35" s="10"/>
      <c r="T35" s="7"/>
      <c r="U35" s="7"/>
      <c r="V35" s="7"/>
      <c r="W35" s="11"/>
      <c r="X35" s="9"/>
      <c r="Y35" s="6"/>
      <c r="Z35" s="10"/>
      <c r="AA35" s="66"/>
      <c r="AB35" s="66"/>
      <c r="AC35" s="75"/>
      <c r="AD35" s="26"/>
      <c r="AE35" s="76"/>
      <c r="AF35" s="66"/>
      <c r="AG35" s="66"/>
      <c r="AH35" s="66"/>
      <c r="AI35" s="28"/>
      <c r="AJ35" s="12"/>
      <c r="AK35" s="1"/>
      <c r="AL35" s="1"/>
    </row>
    <row r="36" spans="1:38" ht="12.75">
      <c r="A36" s="13"/>
      <c r="AK36" s="1"/>
      <c r="AL36" s="1"/>
    </row>
    <row r="37" spans="1:38" ht="12.75">
      <c r="A37" s="13"/>
      <c r="AK37" s="1"/>
      <c r="AL37" s="1"/>
    </row>
    <row r="38" spans="1:38" ht="12.75">
      <c r="A38" s="13"/>
      <c r="AK38" s="1"/>
      <c r="AL38" s="1"/>
    </row>
    <row r="39" spans="1:38" ht="12.75">
      <c r="A39" s="13"/>
      <c r="AK39" s="1"/>
      <c r="AL39" s="1"/>
    </row>
    <row r="40" spans="2:36" s="1" customFormat="1" ht="12.75">
      <c r="B40" s="6"/>
      <c r="C40" s="7"/>
      <c r="D40" s="8"/>
      <c r="E40" s="9"/>
      <c r="F40" s="66"/>
      <c r="G40" s="8"/>
      <c r="H40" s="9"/>
      <c r="I40" s="66"/>
      <c r="J40" s="8"/>
      <c r="K40" s="10"/>
      <c r="L40" s="7"/>
      <c r="M40" s="11"/>
      <c r="N40" s="66"/>
      <c r="O40" s="8"/>
      <c r="P40" s="9"/>
      <c r="Q40" s="66"/>
      <c r="R40" s="8"/>
      <c r="S40" s="10"/>
      <c r="T40" s="7"/>
      <c r="U40" s="7"/>
      <c r="V40" s="7"/>
      <c r="W40" s="11"/>
      <c r="X40" s="9"/>
      <c r="Y40" s="6"/>
      <c r="Z40" s="10"/>
      <c r="AA40" s="66"/>
      <c r="AB40" s="66"/>
      <c r="AC40" s="75"/>
      <c r="AD40" s="26"/>
      <c r="AE40" s="76"/>
      <c r="AF40" s="66"/>
      <c r="AG40" s="66"/>
      <c r="AH40" s="66"/>
      <c r="AI40" s="28"/>
      <c r="AJ40" s="12"/>
    </row>
    <row r="41" spans="2:36" s="1" customFormat="1" ht="12.75" hidden="1">
      <c r="B41" s="6"/>
      <c r="C41" s="7"/>
      <c r="D41" s="8"/>
      <c r="E41" s="9"/>
      <c r="F41" s="66"/>
      <c r="G41" s="8"/>
      <c r="H41" s="9"/>
      <c r="I41" s="66"/>
      <c r="J41" s="8"/>
      <c r="K41" s="10"/>
      <c r="L41" s="7"/>
      <c r="M41" s="11"/>
      <c r="N41" s="66"/>
      <c r="O41" s="8"/>
      <c r="P41" s="9"/>
      <c r="Q41" s="66"/>
      <c r="R41" s="8"/>
      <c r="S41" s="10"/>
      <c r="T41" s="7"/>
      <c r="U41" s="7"/>
      <c r="V41" s="7"/>
      <c r="W41" s="11"/>
      <c r="X41" s="9"/>
      <c r="Y41" s="6"/>
      <c r="Z41" s="10"/>
      <c r="AA41" s="66"/>
      <c r="AB41" s="66"/>
      <c r="AC41" s="75"/>
      <c r="AD41" s="26"/>
      <c r="AE41" s="76"/>
      <c r="AF41" s="66"/>
      <c r="AG41" s="66"/>
      <c r="AH41" s="66"/>
      <c r="AI41" s="28"/>
      <c r="AJ41" s="12"/>
    </row>
    <row r="42" spans="2:36" s="1" customFormat="1" ht="12.75">
      <c r="B42" s="6"/>
      <c r="C42" s="7"/>
      <c r="D42" s="8"/>
      <c r="E42" s="9"/>
      <c r="F42" s="66"/>
      <c r="G42" s="8"/>
      <c r="H42" s="9"/>
      <c r="I42" s="66"/>
      <c r="J42" s="8"/>
      <c r="K42" s="10"/>
      <c r="L42" s="7"/>
      <c r="M42" s="11"/>
      <c r="N42" s="66"/>
      <c r="O42" s="8"/>
      <c r="P42" s="9"/>
      <c r="Q42" s="66"/>
      <c r="R42" s="8"/>
      <c r="S42" s="10"/>
      <c r="T42" s="7"/>
      <c r="U42" s="7"/>
      <c r="V42" s="7"/>
      <c r="W42" s="11"/>
      <c r="X42" s="9"/>
      <c r="Y42" s="6"/>
      <c r="Z42" s="10"/>
      <c r="AA42" s="66"/>
      <c r="AB42" s="66"/>
      <c r="AC42" s="75"/>
      <c r="AD42" s="26"/>
      <c r="AE42" s="76"/>
      <c r="AF42" s="66"/>
      <c r="AG42" s="66"/>
      <c r="AH42" s="66"/>
      <c r="AI42" s="28"/>
      <c r="AJ42" s="12"/>
    </row>
    <row r="43" spans="2:36" s="1" customFormat="1" ht="12.75">
      <c r="B43" s="6"/>
      <c r="C43" s="7"/>
      <c r="D43" s="8"/>
      <c r="E43" s="9"/>
      <c r="F43" s="66"/>
      <c r="G43" s="8"/>
      <c r="H43" s="9"/>
      <c r="I43" s="66"/>
      <c r="J43" s="8"/>
      <c r="K43" s="10"/>
      <c r="L43" s="7"/>
      <c r="M43" s="11"/>
      <c r="N43" s="66"/>
      <c r="O43" s="8"/>
      <c r="P43" s="9"/>
      <c r="Q43" s="66"/>
      <c r="R43" s="8"/>
      <c r="S43" s="10"/>
      <c r="T43" s="7"/>
      <c r="U43" s="7"/>
      <c r="V43" s="7"/>
      <c r="W43" s="11"/>
      <c r="X43" s="9"/>
      <c r="Y43" s="6"/>
      <c r="Z43" s="10"/>
      <c r="AA43" s="66"/>
      <c r="AB43" s="66"/>
      <c r="AC43" s="75"/>
      <c r="AD43" s="26"/>
      <c r="AE43" s="76"/>
      <c r="AF43" s="66"/>
      <c r="AG43" s="66"/>
      <c r="AH43" s="66"/>
      <c r="AI43" s="28"/>
      <c r="AJ43" s="12"/>
    </row>
    <row r="44" spans="2:36" s="1" customFormat="1" ht="12.75">
      <c r="B44" s="6"/>
      <c r="C44" s="7"/>
      <c r="D44" s="8"/>
      <c r="E44" s="9"/>
      <c r="F44" s="66"/>
      <c r="G44" s="8"/>
      <c r="H44" s="9"/>
      <c r="I44" s="66"/>
      <c r="J44" s="8"/>
      <c r="K44" s="10"/>
      <c r="L44" s="7"/>
      <c r="M44" s="11"/>
      <c r="N44" s="66"/>
      <c r="O44" s="8"/>
      <c r="P44" s="9"/>
      <c r="Q44" s="66"/>
      <c r="R44" s="8"/>
      <c r="S44" s="10"/>
      <c r="T44" s="7"/>
      <c r="U44" s="7"/>
      <c r="V44" s="7"/>
      <c r="W44" s="11"/>
      <c r="X44" s="9"/>
      <c r="Y44" s="6"/>
      <c r="Z44" s="10"/>
      <c r="AA44" s="66"/>
      <c r="AB44" s="66"/>
      <c r="AC44" s="75"/>
      <c r="AD44" s="26"/>
      <c r="AE44" s="76"/>
      <c r="AF44" s="66"/>
      <c r="AG44" s="66"/>
      <c r="AH44" s="66"/>
      <c r="AI44" s="28"/>
      <c r="AJ44" s="12"/>
    </row>
    <row r="45" spans="2:36" s="1" customFormat="1" ht="12.75">
      <c r="B45" s="6"/>
      <c r="C45" s="7"/>
      <c r="D45" s="8"/>
      <c r="E45" s="9"/>
      <c r="F45" s="66"/>
      <c r="G45" s="8"/>
      <c r="H45" s="9"/>
      <c r="I45" s="66"/>
      <c r="J45" s="8"/>
      <c r="K45" s="10"/>
      <c r="L45" s="7"/>
      <c r="M45" s="11"/>
      <c r="N45" s="66"/>
      <c r="O45" s="8"/>
      <c r="P45" s="9"/>
      <c r="Q45" s="66"/>
      <c r="R45" s="8"/>
      <c r="S45" s="10"/>
      <c r="T45" s="7"/>
      <c r="U45" s="7"/>
      <c r="V45" s="7"/>
      <c r="W45" s="11"/>
      <c r="X45" s="9"/>
      <c r="Y45" s="6"/>
      <c r="Z45" s="10"/>
      <c r="AA45" s="66"/>
      <c r="AB45" s="66"/>
      <c r="AC45" s="75"/>
      <c r="AD45" s="26"/>
      <c r="AE45" s="76"/>
      <c r="AF45" s="66"/>
      <c r="AG45" s="66"/>
      <c r="AH45" s="66"/>
      <c r="AI45" s="28"/>
      <c r="AJ45" s="12"/>
    </row>
    <row r="46" spans="2:36" s="1" customFormat="1" ht="12.75">
      <c r="B46" s="6"/>
      <c r="C46" s="7"/>
      <c r="D46" s="8"/>
      <c r="E46" s="9"/>
      <c r="F46" s="66"/>
      <c r="G46" s="8"/>
      <c r="H46" s="9"/>
      <c r="I46" s="66"/>
      <c r="J46" s="8"/>
      <c r="K46" s="10"/>
      <c r="L46" s="7"/>
      <c r="M46" s="11"/>
      <c r="N46" s="66"/>
      <c r="O46" s="8"/>
      <c r="P46" s="9"/>
      <c r="Q46" s="66"/>
      <c r="R46" s="8"/>
      <c r="S46" s="10"/>
      <c r="T46" s="7"/>
      <c r="U46" s="7"/>
      <c r="V46" s="7"/>
      <c r="W46" s="11"/>
      <c r="X46" s="9"/>
      <c r="Y46" s="6"/>
      <c r="Z46" s="10"/>
      <c r="AA46" s="66"/>
      <c r="AB46" s="66"/>
      <c r="AC46" s="75"/>
      <c r="AD46" s="26"/>
      <c r="AE46" s="76"/>
      <c r="AF46" s="66"/>
      <c r="AG46" s="66"/>
      <c r="AH46" s="66"/>
      <c r="AI46" s="28"/>
      <c r="AJ46" s="12"/>
    </row>
    <row r="47" spans="2:36" s="1" customFormat="1" ht="12.75">
      <c r="B47" s="6"/>
      <c r="C47" s="7"/>
      <c r="D47" s="8"/>
      <c r="E47" s="9"/>
      <c r="F47" s="66"/>
      <c r="G47" s="8"/>
      <c r="H47" s="9"/>
      <c r="I47" s="66"/>
      <c r="J47" s="8"/>
      <c r="K47" s="10"/>
      <c r="L47" s="7"/>
      <c r="M47" s="11"/>
      <c r="N47" s="66"/>
      <c r="O47" s="8"/>
      <c r="P47" s="9"/>
      <c r="Q47" s="66"/>
      <c r="R47" s="8"/>
      <c r="S47" s="10"/>
      <c r="T47" s="7"/>
      <c r="U47" s="7"/>
      <c r="V47" s="7"/>
      <c r="W47" s="11"/>
      <c r="X47" s="9"/>
      <c r="Y47" s="6"/>
      <c r="Z47" s="10"/>
      <c r="AA47" s="66"/>
      <c r="AB47" s="66"/>
      <c r="AC47" s="75"/>
      <c r="AD47" s="26"/>
      <c r="AE47" s="76"/>
      <c r="AF47" s="66"/>
      <c r="AG47" s="66"/>
      <c r="AH47" s="66"/>
      <c r="AI47" s="28"/>
      <c r="AJ47" s="12"/>
    </row>
    <row r="48" spans="2:36" s="1" customFormat="1" ht="12.75">
      <c r="B48" s="6"/>
      <c r="C48" s="7"/>
      <c r="D48" s="8"/>
      <c r="E48" s="9"/>
      <c r="F48" s="66"/>
      <c r="G48" s="8"/>
      <c r="H48" s="9"/>
      <c r="I48" s="66"/>
      <c r="J48" s="8"/>
      <c r="K48" s="10"/>
      <c r="L48" s="7"/>
      <c r="M48" s="11"/>
      <c r="N48" s="66"/>
      <c r="O48" s="8"/>
      <c r="P48" s="9"/>
      <c r="Q48" s="66"/>
      <c r="R48" s="8"/>
      <c r="S48" s="10"/>
      <c r="T48" s="7"/>
      <c r="U48" s="7"/>
      <c r="V48" s="7"/>
      <c r="W48" s="11"/>
      <c r="X48" s="9"/>
      <c r="Y48" s="6"/>
      <c r="Z48" s="10"/>
      <c r="AA48" s="66"/>
      <c r="AB48" s="66"/>
      <c r="AC48" s="75"/>
      <c r="AD48" s="26"/>
      <c r="AE48" s="76"/>
      <c r="AF48" s="66"/>
      <c r="AG48" s="66"/>
      <c r="AH48" s="66"/>
      <c r="AI48" s="28"/>
      <c r="AJ48" s="12"/>
    </row>
    <row r="49" spans="2:36" s="1" customFormat="1" ht="12.75">
      <c r="B49" s="6"/>
      <c r="C49" s="7"/>
      <c r="D49" s="8"/>
      <c r="E49" s="9"/>
      <c r="F49" s="66"/>
      <c r="G49" s="8"/>
      <c r="H49" s="9"/>
      <c r="I49" s="66"/>
      <c r="J49" s="8"/>
      <c r="K49" s="10"/>
      <c r="L49" s="7"/>
      <c r="M49" s="11"/>
      <c r="N49" s="66"/>
      <c r="O49" s="8"/>
      <c r="P49" s="9"/>
      <c r="Q49" s="66"/>
      <c r="R49" s="8"/>
      <c r="S49" s="10"/>
      <c r="T49" s="7"/>
      <c r="U49" s="7"/>
      <c r="V49" s="7"/>
      <c r="W49" s="11"/>
      <c r="X49" s="9"/>
      <c r="Y49" s="6"/>
      <c r="Z49" s="10"/>
      <c r="AA49" s="66"/>
      <c r="AB49" s="66"/>
      <c r="AC49" s="75"/>
      <c r="AD49" s="26"/>
      <c r="AE49" s="76"/>
      <c r="AF49" s="66"/>
      <c r="AG49" s="66"/>
      <c r="AH49" s="66"/>
      <c r="AI49" s="28"/>
      <c r="AJ49" s="12"/>
    </row>
    <row r="50" spans="2:36" s="1" customFormat="1" ht="12.75">
      <c r="B50" s="6"/>
      <c r="C50" s="7"/>
      <c r="D50" s="8"/>
      <c r="E50" s="9"/>
      <c r="F50" s="66"/>
      <c r="G50" s="8"/>
      <c r="H50" s="9"/>
      <c r="I50" s="66"/>
      <c r="J50" s="8"/>
      <c r="K50" s="10"/>
      <c r="L50" s="7"/>
      <c r="M50" s="11"/>
      <c r="N50" s="66"/>
      <c r="O50" s="8"/>
      <c r="P50" s="9"/>
      <c r="Q50" s="66"/>
      <c r="R50" s="8"/>
      <c r="S50" s="10"/>
      <c r="T50" s="7"/>
      <c r="U50" s="7"/>
      <c r="V50" s="7"/>
      <c r="W50" s="11"/>
      <c r="X50" s="9"/>
      <c r="Y50" s="6"/>
      <c r="Z50" s="10"/>
      <c r="AA50" s="66"/>
      <c r="AB50" s="66"/>
      <c r="AC50" s="75"/>
      <c r="AD50" s="26"/>
      <c r="AE50" s="76"/>
      <c r="AF50" s="66"/>
      <c r="AG50" s="66"/>
      <c r="AH50" s="66"/>
      <c r="AI50" s="28"/>
      <c r="AJ50" s="12"/>
    </row>
    <row r="51" spans="2:36" s="1" customFormat="1" ht="12.75">
      <c r="B51" s="6"/>
      <c r="C51" s="7"/>
      <c r="D51" s="8"/>
      <c r="E51" s="9"/>
      <c r="F51" s="66"/>
      <c r="G51" s="8"/>
      <c r="H51" s="9"/>
      <c r="I51" s="66"/>
      <c r="J51" s="8"/>
      <c r="K51" s="10"/>
      <c r="L51" s="7"/>
      <c r="M51" s="11"/>
      <c r="N51" s="66"/>
      <c r="O51" s="8"/>
      <c r="P51" s="9"/>
      <c r="Q51" s="66"/>
      <c r="R51" s="8"/>
      <c r="S51" s="10"/>
      <c r="T51" s="7"/>
      <c r="U51" s="7"/>
      <c r="V51" s="7"/>
      <c r="W51" s="11"/>
      <c r="X51" s="9"/>
      <c r="Y51" s="6"/>
      <c r="Z51" s="10"/>
      <c r="AA51" s="66"/>
      <c r="AB51" s="66"/>
      <c r="AC51" s="75"/>
      <c r="AD51" s="26"/>
      <c r="AE51" s="76"/>
      <c r="AF51" s="66"/>
      <c r="AG51" s="66"/>
      <c r="AH51" s="66"/>
      <c r="AI51" s="28"/>
      <c r="AJ51" s="12"/>
    </row>
    <row r="52" spans="2:36" s="1" customFormat="1" ht="12.75">
      <c r="B52" s="6"/>
      <c r="C52" s="7"/>
      <c r="D52" s="8"/>
      <c r="E52" s="9"/>
      <c r="F52" s="66"/>
      <c r="G52" s="8"/>
      <c r="H52" s="9"/>
      <c r="I52" s="66"/>
      <c r="J52" s="8"/>
      <c r="K52" s="10"/>
      <c r="L52" s="7"/>
      <c r="M52" s="11"/>
      <c r="N52" s="66"/>
      <c r="O52" s="8"/>
      <c r="P52" s="9"/>
      <c r="Q52" s="66"/>
      <c r="R52" s="8"/>
      <c r="S52" s="10"/>
      <c r="T52" s="7"/>
      <c r="U52" s="7"/>
      <c r="V52" s="7"/>
      <c r="W52" s="11"/>
      <c r="X52" s="9"/>
      <c r="Y52" s="6"/>
      <c r="Z52" s="10"/>
      <c r="AA52" s="66"/>
      <c r="AB52" s="66"/>
      <c r="AC52" s="75"/>
      <c r="AD52" s="26"/>
      <c r="AE52" s="76"/>
      <c r="AF52" s="66"/>
      <c r="AG52" s="66"/>
      <c r="AH52" s="66"/>
      <c r="AI52" s="28"/>
      <c r="AJ52" s="1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2011-03-26T18:11:42Z</dcterms:modified>
  <cp:category/>
  <cp:version/>
  <cp:contentType/>
  <cp:contentStatus/>
</cp:coreProperties>
</file>